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<sst xmlns="http://schemas.openxmlformats.org/spreadsheetml/2006/main" count="168" uniqueCount="85">
  <si>
    <t>Part</t>
  </si>
  <si>
    <t>Ind. Cost</t>
  </si>
  <si>
    <t>Qty</t>
  </si>
  <si>
    <t>Cost</t>
  </si>
  <si>
    <t>Shipping</t>
  </si>
  <si>
    <t>Total Cost</t>
  </si>
  <si>
    <t xml:space="preserve">Dayton DTA-1 Class T Digital Amplifier 15 WPC </t>
  </si>
  <si>
    <t xml:space="preserve"> </t>
  </si>
  <si>
    <t>Infinity 4022i Car Audio Reference 4" Dash Door 2-Way Speakers</t>
  </si>
  <si>
    <t>Pioneer TS-G1042R Speakers (pair)</t>
  </si>
  <si>
    <t>Female 6-Pin XLR Receptacle</t>
  </si>
  <si>
    <t>Male 6-Pin XLR Cable End Connector</t>
  </si>
  <si>
    <t>Male 1/4" TS Mono Long Barrel Plug</t>
  </si>
  <si>
    <t>Male RCA Phono Plug</t>
  </si>
  <si>
    <t>2 Conductor 22awg Long Run Mic Cable (per foot)</t>
  </si>
  <si>
    <t>7 Conductor 26awg Superflex Conductor Overall Shield Cable (Price Per Foot)</t>
  </si>
  <si>
    <t>2 Conductor 18awg Non-Plenum Speaker Wire</t>
  </si>
  <si>
    <t>CON PWR JCK 2.5 X 6.0MM W/SHLD</t>
  </si>
  <si>
    <t>SW TOGGLE SPST ON-OFF SOLDER LUG</t>
  </si>
  <si>
    <t>RES CERAMIC COMP 10K OHM 1W</t>
  </si>
  <si>
    <t>75-Ft. UL-Recognized Hookup Wire (22AWG)</t>
  </si>
  <si>
    <t>Grand Total</t>
  </si>
  <si>
    <t>STANDOFF HEX M/F 6-32 .375" ALUM</t>
  </si>
  <si>
    <t>STANDOFF HEX M/F 6-32 .750" ALUM</t>
  </si>
  <si>
    <t>HANDLE CHROME MOUNTING CENTER 3"</t>
  </si>
  <si>
    <t>SCREW PANHEAD PHILLIPS 6X1/2</t>
  </si>
  <si>
    <t>VP-Flat Phillips Wood Screws 6 x 1 (100 box)</t>
  </si>
  <si>
    <t>SIMPSON Strong-Tie 18-Gauge Coiled Strap 25'</t>
  </si>
  <si>
    <t>Arrangement 3 for 17 speakers</t>
  </si>
  <si>
    <t>Male 1/8" (3.5mm) TRS Stereo Plug</t>
  </si>
  <si>
    <t>4 Conductor 26awg Miniature Quad High Definition</t>
  </si>
  <si>
    <t>from Lowes</t>
  </si>
  <si>
    <t>Arrangement 4  for 17 speakers (with Pioneer speakers instead of Infinity)</t>
  </si>
  <si>
    <t>(includes shipping)</t>
  </si>
  <si>
    <t>Arrangement 1 - Cheaper</t>
  </si>
  <si>
    <t> $1,791.00</t>
  </si>
  <si>
    <t xml:space="preserve">CN-1206 1/8' Stereo Plug Plastic </t>
  </si>
  <si>
    <t xml:space="preserve">      (unknown)</t>
  </si>
  <si>
    <t>XLR Panel Mount Connectors 6C FEMALE NICKEL</t>
  </si>
  <si>
    <t>Neutrik 6 Pin Male Cable Mount</t>
  </si>
  <si>
    <t>Belden 3 Conductor 18 AWG stranded (foot)</t>
  </si>
  <si>
    <t>Amerock Hardware Brushed Stainless Steel Knob</t>
  </si>
  <si>
    <t>SPST 4Amp On-None-Off TOGGLE SWITCH</t>
  </si>
  <si>
    <t xml:space="preserve">25-Ft. 18-Gauge Red &amp; Black 2-Conductor Megacable®  </t>
  </si>
  <si>
    <t>(none)</t>
  </si>
  <si>
    <t>Wood screws, Phillips round head, Zinc plated steel, 6 x 1/2 Box(100)</t>
  </si>
  <si>
    <t xml:space="preserve">      (see below)</t>
  </si>
  <si>
    <t>Wood screws, Phillips flat head, Zinc plated steel, 6 x 1 Box(100)</t>
  </si>
  <si>
    <t>10K Resistor B0004</t>
  </si>
  <si>
    <t>Arrangement 2 - Minimal Vendors</t>
  </si>
  <si>
    <t>Sonic Impact 5065 Gen 2 T-Amp w/Free Pair of Speakers</t>
  </si>
  <si>
    <t>Free</t>
  </si>
  <si>
    <t>IKEA Salad Bowls</t>
  </si>
  <si>
    <t>Item</t>
  </si>
  <si>
    <t>T Hook</t>
  </si>
  <si>
    <t>Lightpipe</t>
  </si>
  <si>
    <t>SPEAKERS</t>
  </si>
  <si>
    <t>MSI-Wind Netbooks (3-cell batteries)</t>
  </si>
  <si>
    <t>Speakers Total</t>
  </si>
  <si>
    <t>Other Hardware Total</t>
  </si>
  <si>
    <t>OTHER HARDWARE &amp; ACCESSORIES</t>
  </si>
  <si>
    <t>Wiimote &amp; Nunchuk</t>
  </si>
  <si>
    <t>Wiimote Battery &amp; Charger</t>
  </si>
  <si>
    <t>Power Jack</t>
  </si>
  <si>
    <t>Power Switch</t>
  </si>
  <si>
    <t>Amp Capacitors (1 per amp channel, 6 per speaker)</t>
  </si>
  <si>
    <t>Amp Resistors (1 per amp channel, 6 per speaker)</t>
  </si>
  <si>
    <t>Amp surfboard</t>
  </si>
  <si>
    <t>Power Plug</t>
  </si>
  <si>
    <t>1/8" Audio Jack</t>
  </si>
  <si>
    <t>Laptop and Hardware Bags (est.) (OPTIONAL)</t>
  </si>
  <si>
    <t>Hardware Grand Total</t>
  </si>
  <si>
    <t>UA-1G Soundcards (est.)</t>
  </si>
  <si>
    <t>Soldering, Painting/Sanding, and Insulation Materials (est.) (PLASTIC INSULATION PIPES FROM RADIO SHACK, SANDING PAPER FROM HEAVENER'S, LEAD-FREE SOLDER FROM RADIO SHACK)</t>
  </si>
  <si>
    <t>Custom Speaker Bottom Panels (est.)</t>
  </si>
  <si>
    <t>Paint (est.)</t>
  </si>
  <si>
    <t>Panel Plastic (est.)</t>
  </si>
  <si>
    <t>L-Bracket with Screw, Washer, and a Nut (est.)</t>
  </si>
  <si>
    <t>Amp Screws and Risers (box of 100) (est.)</t>
  </si>
  <si>
    <t>Case Screws (box of 100) (est.)</t>
  </si>
  <si>
    <t>SUPPORTING INFRASTRUCTURE</t>
  </si>
  <si>
    <t>Wireless Router (est.) (IF YOU ALREADY DON'T HAVE ONE)</t>
  </si>
  <si>
    <t>Power strip (est.) (IF YOU ALREADY DON'T HAVE ONE)</t>
  </si>
  <si>
    <t>Supporting Infrastructure Total</t>
  </si>
  <si>
    <t>DISIS Linux Laptop Orchestra (L2Ork) Per Station Cost Estimate v.20100305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</si>
</sst>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;[Red]\$#,##0.00"/>
    <numFmt numFmtId="165" formatCode="[$$-409]#,##0.00;[Red]\-[$$-409]#,##0.00"/>
    <numFmt numFmtId="166" formatCode="\$#,##0.00\ ;[Red]&quot;($&quot;#,##0.00\)"/>
    <numFmt numFmtId="167" formatCode="\$#,##0.00_);[Red]&quot;($&quot;#,##0.00\)"/>
    <numFmt numFmtId="168" formatCode="&quot;$&quot;#,##0.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mbria"/>
      <family val="1"/>
    </font>
    <font>
      <b/>
      <u val="single"/>
      <sz val="14"/>
      <color indexed="8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8"/>
      <name val="Arial"/>
      <family val="2"/>
    </font>
    <font>
      <u val="single"/>
      <sz val="9"/>
      <color indexed="12"/>
      <name val="Arial"/>
      <family val="2"/>
    </font>
    <font>
      <sz val="11"/>
      <name val="Calibri"/>
      <family val="2"/>
    </font>
    <font>
      <u val="single"/>
      <sz val="9"/>
      <color indexed="36"/>
      <name val="Arial"/>
      <family val="2"/>
    </font>
    <font>
      <b/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9" fillId="0" borderId="0" xfId="47" applyFont="1">
      <alignment/>
      <protection/>
    </xf>
    <xf numFmtId="0" fontId="1" fillId="0" borderId="0" xfId="47">
      <alignment/>
      <protection/>
    </xf>
    <xf numFmtId="0" fontId="20" fillId="0" borderId="0" xfId="47" applyFont="1" applyAlignment="1">
      <alignment horizontal="center" vertical="center"/>
      <protection/>
    </xf>
    <xf numFmtId="164" fontId="21" fillId="0" borderId="0" xfId="47" applyNumberFormat="1" applyFont="1" applyAlignment="1">
      <alignment horizontal="right"/>
      <protection/>
    </xf>
    <xf numFmtId="0" fontId="21" fillId="0" borderId="0" xfId="47" applyFont="1" applyAlignment="1">
      <alignment horizontal="right"/>
      <protection/>
    </xf>
    <xf numFmtId="0" fontId="22" fillId="0" borderId="0" xfId="47" applyFont="1" applyAlignment="1">
      <alignment horizontal="right"/>
      <protection/>
    </xf>
    <xf numFmtId="164" fontId="23" fillId="0" borderId="0" xfId="47" applyNumberFormat="1" applyFont="1">
      <alignment/>
      <protection/>
    </xf>
    <xf numFmtId="0" fontId="23" fillId="0" borderId="0" xfId="47" applyFont="1">
      <alignment/>
      <protection/>
    </xf>
    <xf numFmtId="0" fontId="6" fillId="0" borderId="0" xfId="46" applyNumberFormat="1" applyFont="1" applyFill="1" applyBorder="1" applyAlignment="1" applyProtection="1">
      <alignment/>
      <protection/>
    </xf>
    <xf numFmtId="165" fontId="21" fillId="0" borderId="0" xfId="47" applyNumberFormat="1" applyFont="1" applyAlignment="1">
      <alignment horizontal="right"/>
      <protection/>
    </xf>
    <xf numFmtId="166" fontId="21" fillId="0" borderId="0" xfId="47" applyNumberFormat="1" applyFont="1">
      <alignment/>
      <protection/>
    </xf>
    <xf numFmtId="0" fontId="21" fillId="0" borderId="0" xfId="47" applyFont="1">
      <alignment/>
      <protection/>
    </xf>
    <xf numFmtId="166" fontId="21" fillId="0" borderId="0" xfId="47" applyNumberFormat="1" applyFont="1" applyAlignment="1">
      <alignment horizontal="right"/>
      <protection/>
    </xf>
    <xf numFmtId="167" fontId="21" fillId="0" borderId="0" xfId="47" applyNumberFormat="1" applyFont="1" applyAlignment="1">
      <alignment horizontal="right"/>
      <protection/>
    </xf>
    <xf numFmtId="4" fontId="21" fillId="0" borderId="0" xfId="47" applyNumberFormat="1" applyFont="1" applyAlignment="1">
      <alignment horizontal="right"/>
      <protection/>
    </xf>
    <xf numFmtId="164" fontId="1" fillId="0" borderId="0" xfId="47" applyNumberFormat="1">
      <alignment/>
      <protection/>
    </xf>
    <xf numFmtId="0" fontId="6" fillId="0" borderId="0" xfId="55" applyNumberFormat="1" applyFont="1" applyFill="1" applyBorder="1" applyAlignment="1" applyProtection="1">
      <alignment wrapText="1"/>
      <protection/>
    </xf>
    <xf numFmtId="0" fontId="17" fillId="0" borderId="0" xfId="47" applyFont="1">
      <alignment/>
      <protection/>
    </xf>
    <xf numFmtId="0" fontId="1" fillId="0" borderId="0" xfId="47" applyFont="1">
      <alignment/>
      <protection/>
    </xf>
    <xf numFmtId="0" fontId="6" fillId="0" borderId="0" xfId="46" applyNumberFormat="1" applyFont="1" applyFill="1" applyBorder="1" applyAlignment="1" applyProtection="1">
      <alignment wrapText="1"/>
      <protection/>
    </xf>
    <xf numFmtId="168" fontId="26" fillId="0" borderId="0" xfId="47" applyNumberFormat="1" applyFont="1" applyFill="1" applyAlignment="1">
      <alignment horizontal="right" wrapText="1"/>
      <protection/>
    </xf>
    <xf numFmtId="0" fontId="26" fillId="0" borderId="0" xfId="47" applyFont="1" applyFill="1" applyAlignment="1">
      <alignment horizontal="right" wrapText="1"/>
      <protection/>
    </xf>
    <xf numFmtId="168" fontId="26" fillId="0" borderId="0" xfId="47" applyNumberFormat="1" applyFont="1" applyFill="1" applyAlignment="1">
      <alignment wrapText="1"/>
      <protection/>
    </xf>
    <xf numFmtId="0" fontId="26" fillId="0" borderId="0" xfId="47" applyFont="1" applyFill="1" applyAlignment="1">
      <alignment wrapText="1"/>
      <protection/>
    </xf>
    <xf numFmtId="16" fontId="6" fillId="0" borderId="0" xfId="55" applyNumberFormat="1" applyFont="1" applyFill="1" applyAlignment="1" applyProtection="1">
      <alignment wrapText="1"/>
      <protection/>
    </xf>
    <xf numFmtId="168" fontId="26" fillId="0" borderId="0" xfId="0" applyNumberFormat="1" applyFont="1" applyFill="1" applyAlignment="1">
      <alignment wrapText="1"/>
    </xf>
    <xf numFmtId="0" fontId="26" fillId="0" borderId="0" xfId="0" applyFont="1" applyFill="1" applyAlignment="1">
      <alignment wrapText="1"/>
    </xf>
    <xf numFmtId="0" fontId="6" fillId="0" borderId="0" xfId="55" applyFont="1" applyFill="1" applyAlignment="1" applyProtection="1">
      <alignment wrapText="1"/>
      <protection/>
    </xf>
    <xf numFmtId="0" fontId="26" fillId="0" borderId="0" xfId="0" applyFont="1" applyAlignment="1">
      <alignment wrapText="1"/>
    </xf>
    <xf numFmtId="0" fontId="6" fillId="0" borderId="0" xfId="55" applyFont="1" applyAlignment="1" applyProtection="1">
      <alignment wrapText="1"/>
      <protection/>
    </xf>
    <xf numFmtId="0" fontId="6" fillId="0" borderId="0" xfId="55" applyFont="1" applyAlignment="1" applyProtection="1">
      <alignment/>
      <protection/>
    </xf>
    <xf numFmtId="0" fontId="26" fillId="24" borderId="0" xfId="0" applyFont="1" applyFill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 horizontal="right"/>
    </xf>
    <xf numFmtId="0" fontId="5" fillId="25" borderId="0" xfId="47" applyFont="1" applyFill="1" applyAlignment="1">
      <alignment horizontal="center" vertical="center"/>
      <protection/>
    </xf>
    <xf numFmtId="0" fontId="5" fillId="0" borderId="0" xfId="47" applyFont="1" applyFill="1" applyAlignment="1">
      <alignment horizontal="center" vertical="center"/>
      <protection/>
    </xf>
    <xf numFmtId="0" fontId="28" fillId="0" borderId="0" xfId="47" applyFont="1" applyAlignment="1">
      <alignment horizontal="right"/>
      <protection/>
    </xf>
    <xf numFmtId="164" fontId="17" fillId="0" borderId="0" xfId="47" applyNumberFormat="1" applyFont="1">
      <alignment/>
      <protection/>
    </xf>
    <xf numFmtId="0" fontId="28" fillId="0" borderId="0" xfId="0" applyFont="1" applyAlignment="1">
      <alignment/>
    </xf>
    <xf numFmtId="168" fontId="26" fillId="0" borderId="0" xfId="0" applyNumberFormat="1" applyFont="1" applyAlignment="1">
      <alignment/>
    </xf>
    <xf numFmtId="168" fontId="26" fillId="0" borderId="0" xfId="47" applyNumberFormat="1" applyFont="1" applyFill="1" applyAlignment="1">
      <alignment horizontal="right"/>
      <protection/>
    </xf>
    <xf numFmtId="168" fontId="26" fillId="24" borderId="0" xfId="0" applyNumberFormat="1" applyFont="1" applyFill="1" applyAlignment="1">
      <alignment/>
    </xf>
    <xf numFmtId="168" fontId="26" fillId="24" borderId="0" xfId="47" applyNumberFormat="1" applyFont="1" applyFill="1" applyAlignment="1">
      <alignment horizontal="right"/>
      <protection/>
    </xf>
    <xf numFmtId="168" fontId="28" fillId="0" borderId="0" xfId="0" applyNumberFormat="1" applyFont="1" applyAlignment="1">
      <alignment/>
    </xf>
    <xf numFmtId="168" fontId="26" fillId="0" borderId="0" xfId="47" applyNumberFormat="1" applyFont="1" applyFill="1" applyBorder="1" applyAlignment="1">
      <alignment horizontal="right" vertical="center" wrapText="1"/>
      <protection/>
    </xf>
    <xf numFmtId="0" fontId="26" fillId="0" borderId="0" xfId="0" applyFont="1" applyFill="1" applyAlignment="1">
      <alignment/>
    </xf>
    <xf numFmtId="166" fontId="21" fillId="0" borderId="0" xfId="47" applyNumberFormat="1" applyFont="1" applyBorder="1" applyAlignment="1">
      <alignment horizontal="right" vertical="center"/>
      <protection/>
    </xf>
    <xf numFmtId="0" fontId="1" fillId="0" borderId="0" xfId="47" applyBorder="1" applyAlignment="1">
      <alignment horizontal="left" vertical="center"/>
      <protection/>
    </xf>
    <xf numFmtId="167" fontId="21" fillId="0" borderId="0" xfId="47" applyNumberFormat="1" applyFont="1" applyBorder="1" applyAlignment="1">
      <alignment horizontal="right" vertical="center"/>
      <protection/>
    </xf>
    <xf numFmtId="164" fontId="21" fillId="0" borderId="0" xfId="47" applyNumberFormat="1" applyFont="1" applyBorder="1" applyAlignment="1">
      <alignment horizontal="right" vertical="center"/>
      <protection/>
    </xf>
    <xf numFmtId="0" fontId="21" fillId="0" borderId="0" xfId="47" applyFont="1" applyBorder="1" applyAlignment="1">
      <alignment horizontal="righ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Hyperlink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950E"/>
      <rgbColor rgb="00800080"/>
      <rgbColor rgb="000084D1"/>
      <rgbColor rgb="00C0C0C0"/>
      <rgbColor rgb="00808080"/>
      <rgbColor rgb="009999FF"/>
      <rgbColor rgb="00EB613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33A3A3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33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1743075</xdr:colOff>
      <xdr:row>38</xdr:row>
      <xdr:rowOff>0</xdr:rowOff>
    </xdr:from>
    <xdr:to>
      <xdr:col>0</xdr:col>
      <xdr:colOff>1743075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1743075" y="783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ts-express.com/pe/showdetl.cfm?Partnumber=300-380" TargetMode="External" /><Relationship Id="rId2" Type="http://schemas.openxmlformats.org/officeDocument/2006/relationships/hyperlink" Target="http://www.sonicelectronix.com/item_11098_Pioneer+TS-G1042R.html" TargetMode="External" /><Relationship Id="rId3" Type="http://schemas.openxmlformats.org/officeDocument/2006/relationships/hyperlink" Target="http://www.performanceaudio.com/cgi/product_view.cgi?products_id=2692" TargetMode="External" /><Relationship Id="rId4" Type="http://schemas.openxmlformats.org/officeDocument/2006/relationships/hyperlink" Target="http://www.performanceaudio.com/cgi/product_view.cgi?products_id=2615" TargetMode="External" /><Relationship Id="rId5" Type="http://schemas.openxmlformats.org/officeDocument/2006/relationships/hyperlink" Target="http://www.performanceaudio.com/cgi/product_view.cgi?products_id=13435" TargetMode="External" /><Relationship Id="rId6" Type="http://schemas.openxmlformats.org/officeDocument/2006/relationships/hyperlink" Target="http://www.performanceaudio.com/cgi/product_view.cgi?products_id=5604" TargetMode="External" /><Relationship Id="rId7" Type="http://schemas.openxmlformats.org/officeDocument/2006/relationships/hyperlink" Target="http://www.performanceaudio.com/cgi/product_view.cgi?products_id=6394" TargetMode="External" /><Relationship Id="rId8" Type="http://schemas.openxmlformats.org/officeDocument/2006/relationships/hyperlink" Target="http://search.digikey.com/scripts/DkSearch/dksus.dll?Detail&amp;name=10.0XBK-ND" TargetMode="External" /><Relationship Id="rId9" Type="http://schemas.openxmlformats.org/officeDocument/2006/relationships/hyperlink" Target="http://www.radioshack.com/product/index.jsp?productId=2049745" TargetMode="External" /><Relationship Id="rId10" Type="http://schemas.openxmlformats.org/officeDocument/2006/relationships/hyperlink" Target="http://www.amazon.com/MSI-U100-641US-10-Inch-Black-Netbook/dp/B001P5GKCG/ref=sr_1_1?ie=UTF8&amp;qid=1253810684&amp;sr=1-1-fkmr0" TargetMode="External" /><Relationship Id="rId11" Type="http://schemas.openxmlformats.org/officeDocument/2006/relationships/hyperlink" Target="http://www.amazon.com/Amerock-BP19009-SS-Stainless-Steel-T-Knob/dp/B000MIP3KC" TargetMode="External" /><Relationship Id="rId12" Type="http://schemas.openxmlformats.org/officeDocument/2006/relationships/hyperlink" Target="http://search.digikey.com/scripts/DkSearch/dksus.dll?Detail&amp;name=CP-6-ND" TargetMode="External" /><Relationship Id="rId13" Type="http://schemas.openxmlformats.org/officeDocument/2006/relationships/hyperlink" Target="http://parts.digikey.com/1/parts/970048-switch-rocker-spst-10a-black-jwm11ra2a.html" TargetMode="External" /><Relationship Id="rId14" Type="http://schemas.openxmlformats.org/officeDocument/2006/relationships/hyperlink" Target="http://search.digikey.com/scripts/DkSearch/dksus.dll?Detail&amp;name=P13140-ND" TargetMode="External" /><Relationship Id="rId15" Type="http://schemas.openxmlformats.org/officeDocument/2006/relationships/hyperlink" Target="http://www.amazon.com/Nintendo-Wii-Remote-Controll-Nunchuck-Bundle/dp/B002672Z80/ref=sr_1_1?ie=UTF8&amp;s=videogames&amp;qid=1264352865&amp;sr=1-1" TargetMode="External" /><Relationship Id="rId16" Type="http://schemas.openxmlformats.org/officeDocument/2006/relationships/hyperlink" Target="http://www.amazon.com/Wii-Charge-Station-Nintendo/dp/B000LFJNF2" TargetMode="External" /><Relationship Id="rId17" Type="http://schemas.openxmlformats.org/officeDocument/2006/relationships/hyperlink" Target="http://search.digikey.com/scripts/DkSearch/dksus.dll?Detail&amp;name=6010CA-ND" TargetMode="External" /><Relationship Id="rId18" Type="http://schemas.openxmlformats.org/officeDocument/2006/relationships/hyperlink" Target="http://search.digikey.com/scripts/DkSearch/dksus.dll?Detail&amp;name=CP3-1000-ND" TargetMode="External" /><Relationship Id="rId19" Type="http://schemas.openxmlformats.org/officeDocument/2006/relationships/hyperlink" Target="http://search.digikey.com/scripts/DkSearch/dksus.dll?Detail&amp;name=CP-3502-ND" TargetMode="External" /><Relationship Id="rId20" Type="http://schemas.openxmlformats.org/officeDocument/2006/relationships/hyperlink" Target="http://www.ikea.com/us/en/catalog/products/40057259" TargetMode="External" /><Relationship Id="rId21" Type="http://schemas.openxmlformats.org/officeDocument/2006/relationships/hyperlink" Target="http://search.digikey.com/scripts/DkSearch/dksus.dll?Detail&amp;name=L70590-ND" TargetMode="External" /><Relationship Id="rId22" Type="http://schemas.openxmlformats.org/officeDocument/2006/relationships/hyperlink" Target="http://www.amazon.com/Cakewalk-UA-1G-USB-Audio-Interface/dp/B0021HUHEO/ref=sr_1_1?ie=UTF8&amp;s=musical-instruments&amp;qid=1264353213&amp;sr=8-1-catcorr" TargetMode="External" /><Relationship Id="rId23" Type="http://schemas.openxmlformats.org/officeDocument/2006/relationships/drawing" Target="../drawings/drawing1.xml" /><Relationship Id="rId2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ts-express.com/pe/showdetl.cfm?Partnumber=300-380" TargetMode="External" /><Relationship Id="rId2" Type="http://schemas.openxmlformats.org/officeDocument/2006/relationships/hyperlink" Target="http://www.onlinecarstereo.com/CarAudio/ProductDetail.aspx?ProductID=18361" TargetMode="External" /><Relationship Id="rId3" Type="http://schemas.openxmlformats.org/officeDocument/2006/relationships/hyperlink" Target="http://www.performanceaudio.com/cgi/product_view.cgi?products_id=13432" TargetMode="External" /><Relationship Id="rId4" Type="http://schemas.openxmlformats.org/officeDocument/2006/relationships/hyperlink" Target="http://www.performanceaudio.com/cgi/product_view.cgi?products_id=2692" TargetMode="External" /><Relationship Id="rId5" Type="http://schemas.openxmlformats.org/officeDocument/2006/relationships/hyperlink" Target="http://www.performanceaudio.com/cgi/product_view.cgi?products_id=2615" TargetMode="External" /><Relationship Id="rId6" Type="http://schemas.openxmlformats.org/officeDocument/2006/relationships/hyperlink" Target="http://www.performanceaudio.com/cgi/product_view.cgi?products_id=13425" TargetMode="External" /><Relationship Id="rId7" Type="http://schemas.openxmlformats.org/officeDocument/2006/relationships/hyperlink" Target="http://www.performanceaudio.com/cgi/shopping_cart.cgi" TargetMode="External" /><Relationship Id="rId8" Type="http://schemas.openxmlformats.org/officeDocument/2006/relationships/hyperlink" Target="http://www.performanceaudio.com/cgi/product_view.cgi?products_id=5604" TargetMode="External" /><Relationship Id="rId9" Type="http://schemas.openxmlformats.org/officeDocument/2006/relationships/hyperlink" Target="http://www.performanceaudio.com/cgi/product_view.cgi?products_id=5603" TargetMode="External" /><Relationship Id="rId10" Type="http://schemas.openxmlformats.org/officeDocument/2006/relationships/hyperlink" Target="http://www.performanceaudio.com/cgi/product_view.cgi?products_id=11118" TargetMode="External" /><Relationship Id="rId11" Type="http://schemas.openxmlformats.org/officeDocument/2006/relationships/hyperlink" Target="http://search.digikey.com/scripts/DkSearch/dksus.dll?Detail&amp;name=CP-051BH-ND" TargetMode="External" /><Relationship Id="rId12" Type="http://schemas.openxmlformats.org/officeDocument/2006/relationships/hyperlink" Target="http://search.digikey.com/scripts/DkSearch/dksus.dll?Detail&amp;name=8413K-ND" TargetMode="External" /><Relationship Id="rId13" Type="http://schemas.openxmlformats.org/officeDocument/2006/relationships/hyperlink" Target="http://search.digikey.com/scripts/DkSearch/dksus.dll?Detail&amp;name=8416K-ND" TargetMode="External" /><Relationship Id="rId14" Type="http://schemas.openxmlformats.org/officeDocument/2006/relationships/hyperlink" Target="http://search.digikey.com/scripts/DkSearch/dksus.dll?Detail&amp;name=432-1216-ND" TargetMode="External" /><Relationship Id="rId15" Type="http://schemas.openxmlformats.org/officeDocument/2006/relationships/hyperlink" Target="http://search.digikey.com/scripts/DkSearch/dksus.dll?Detail&amp;name=OX103KE-ND" TargetMode="External" /><Relationship Id="rId16" Type="http://schemas.openxmlformats.org/officeDocument/2006/relationships/hyperlink" Target="http://search.digikey.com/scripts/DkSearch/dksus.dll?Detail&amp;name=377-1236-ND" TargetMode="External" /><Relationship Id="rId17" Type="http://schemas.openxmlformats.org/officeDocument/2006/relationships/hyperlink" Target="http://search.digikey.com/scripts/DkSearch/dksus.dll?Detail&amp;name=H804-ND" TargetMode="External" /><Relationship Id="rId18" Type="http://schemas.openxmlformats.org/officeDocument/2006/relationships/hyperlink" Target="http://www.lowes.com/lowes/lkn?action=productDetail&amp;productId=68355-37672-35048&amp;lpage=none" TargetMode="External" /><Relationship Id="rId19" Type="http://schemas.openxmlformats.org/officeDocument/2006/relationships/hyperlink" Target="http://www.lowes.com/lowes/lkn?action=productDetail&amp;productId=62221-72913-CS18-R&amp;lpage=none" TargetMode="External" /><Relationship Id="rId20" Type="http://schemas.openxmlformats.org/officeDocument/2006/relationships/hyperlink" Target="http://www.radioshack.com/product/index.jsp?productId=2049745" TargetMode="External" /><Relationship Id="rId21" Type="http://schemas.openxmlformats.org/officeDocument/2006/relationships/hyperlink" Target="http://www.parts-express.com/pe/showdetl.cfm?Partnumber=300-380" TargetMode="External" /><Relationship Id="rId22" Type="http://schemas.openxmlformats.org/officeDocument/2006/relationships/hyperlink" Target="http://www.sonicelectronix.com/item_11098_Pioneer+TS-G1042R.html" TargetMode="External" /><Relationship Id="rId23" Type="http://schemas.openxmlformats.org/officeDocument/2006/relationships/hyperlink" Target="http://www.performanceaudio.com/cgi/product_view.cgi?products_id=13432" TargetMode="External" /><Relationship Id="rId24" Type="http://schemas.openxmlformats.org/officeDocument/2006/relationships/hyperlink" Target="http://www.performanceaudio.com/cgi/product_view.cgi?products_id=2692" TargetMode="External" /><Relationship Id="rId25" Type="http://schemas.openxmlformats.org/officeDocument/2006/relationships/hyperlink" Target="http://www.performanceaudio.com/cgi/product_view.cgi?products_id=2615" TargetMode="External" /><Relationship Id="rId26" Type="http://schemas.openxmlformats.org/officeDocument/2006/relationships/hyperlink" Target="http://www.performanceaudio.com/cgi/product_view.cgi?products_id=13425" TargetMode="External" /><Relationship Id="rId27" Type="http://schemas.openxmlformats.org/officeDocument/2006/relationships/hyperlink" Target="http://www.performanceaudio.com/cgi/shopping_cart.cgi" TargetMode="External" /><Relationship Id="rId28" Type="http://schemas.openxmlformats.org/officeDocument/2006/relationships/hyperlink" Target="http://www.performanceaudio.com/cgi/product_view.cgi?products_id=5604" TargetMode="External" /><Relationship Id="rId29" Type="http://schemas.openxmlformats.org/officeDocument/2006/relationships/hyperlink" Target="http://www.performanceaudio.com/cgi/product_view.cgi?products_id=5603" TargetMode="External" /><Relationship Id="rId30" Type="http://schemas.openxmlformats.org/officeDocument/2006/relationships/hyperlink" Target="http://www.performanceaudio.com/cgi/product_view.cgi?products_id=11118" TargetMode="External" /><Relationship Id="rId31" Type="http://schemas.openxmlformats.org/officeDocument/2006/relationships/hyperlink" Target="http://search.digikey.com/scripts/DkSearch/dksus.dll?Detail&amp;name=CP-051BH-ND" TargetMode="External" /><Relationship Id="rId32" Type="http://schemas.openxmlformats.org/officeDocument/2006/relationships/hyperlink" Target="http://search.digikey.com/scripts/DkSearch/dksus.dll?Detail&amp;name=8413K-ND" TargetMode="External" /><Relationship Id="rId33" Type="http://schemas.openxmlformats.org/officeDocument/2006/relationships/hyperlink" Target="http://search.digikey.com/scripts/DkSearch/dksus.dll?Detail&amp;name=8416K-ND" TargetMode="External" /><Relationship Id="rId34" Type="http://schemas.openxmlformats.org/officeDocument/2006/relationships/hyperlink" Target="http://search.digikey.com/scripts/DkSearch/dksus.dll?Detail&amp;name=432-1216-ND" TargetMode="External" /><Relationship Id="rId35" Type="http://schemas.openxmlformats.org/officeDocument/2006/relationships/hyperlink" Target="http://search.digikey.com/scripts/DkSearch/dksus.dll?Detail&amp;name=OX103KE-ND" TargetMode="External" /><Relationship Id="rId36" Type="http://schemas.openxmlformats.org/officeDocument/2006/relationships/hyperlink" Target="http://search.digikey.com/scripts/DkSearch/dksus.dll?Detail&amp;name=377-1236-ND" TargetMode="External" /><Relationship Id="rId37" Type="http://schemas.openxmlformats.org/officeDocument/2006/relationships/hyperlink" Target="http://search.digikey.com/scripts/DkSearch/dksus.dll?Detail&amp;name=H804-ND" TargetMode="External" /><Relationship Id="rId38" Type="http://schemas.openxmlformats.org/officeDocument/2006/relationships/hyperlink" Target="http://www.lowes.com/lowes/lkn?action=productDetail&amp;productId=68355-37672-35048&amp;lpage=none" TargetMode="External" /><Relationship Id="rId39" Type="http://schemas.openxmlformats.org/officeDocument/2006/relationships/hyperlink" Target="http://www.lowes.com/lowes/lkn?action=productDetail&amp;productId=62221-72913-CS18-R&amp;lpage=none" TargetMode="External" /><Relationship Id="rId40" Type="http://schemas.openxmlformats.org/officeDocument/2006/relationships/hyperlink" Target="http://www.radioshack.com/product/index.jsp?productId=2049745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ts-express.com/pe/showdetl.cfm?Partnumber=300-380" TargetMode="External" /><Relationship Id="rId2" Type="http://schemas.openxmlformats.org/officeDocument/2006/relationships/hyperlink" Target="http://www.sonicelectronix.com/item_11098_Pioneer+TS-G1042R.html" TargetMode="External" /><Relationship Id="rId3" Type="http://schemas.openxmlformats.org/officeDocument/2006/relationships/hyperlink" Target="http://www.newcountryenterprises.com/connectors.htm" TargetMode="External" /><Relationship Id="rId4" Type="http://schemas.openxmlformats.org/officeDocument/2006/relationships/hyperlink" Target="http://www.mouser.com/Search/ProductDetail.aspx?qs=sGAEpiMZZMukzO2buB5fm90Oh3L4cYzvqEdg5kVanoI%3D" TargetMode="External" /><Relationship Id="rId5" Type="http://schemas.openxmlformats.org/officeDocument/2006/relationships/hyperlink" Target="http://www.audiogear.com/Neutrik-6-Pin-XLR.html" TargetMode="External" /><Relationship Id="rId6" Type="http://schemas.openxmlformats.org/officeDocument/2006/relationships/hyperlink" Target="http://www.performanceaudio.com/cgi/product_view.cgi?products_id=13425" TargetMode="External" /><Relationship Id="rId7" Type="http://schemas.openxmlformats.org/officeDocument/2006/relationships/hyperlink" Target="http://www.performanceaudio.com/cgi/product_view.cgi?products_id=5604" TargetMode="External" /><Relationship Id="rId8" Type="http://schemas.openxmlformats.org/officeDocument/2006/relationships/hyperlink" Target="http://www.showmecables.com/viewItem.asp?idProduct=6064" TargetMode="External" /><Relationship Id="rId9" Type="http://schemas.openxmlformats.org/officeDocument/2006/relationships/hyperlink" Target="http://www.ahturf.com/catalog/itemdetails.phtml?ss=b%07%07c%0754%07a%07C%07e%071%07g%0719%07f%073596%07z%074b50" TargetMode="External" /><Relationship Id="rId10" Type="http://schemas.openxmlformats.org/officeDocument/2006/relationships/hyperlink" Target="http://search.digikey.com/scripts/DkSearch/dksus.dll?Detail&amp;name=CP-051BH-ND" TargetMode="External" /><Relationship Id="rId11" Type="http://schemas.openxmlformats.org/officeDocument/2006/relationships/hyperlink" Target="http://www.lowes.com/lowes/lkn?action=productDetail&amp;productId=62221-72913-CS18-R&amp;lpage=none" TargetMode="External" /><Relationship Id="rId12" Type="http://schemas.openxmlformats.org/officeDocument/2006/relationships/hyperlink" Target="http://www.mpja.com/prodinfo.asp?number=5002+SW" TargetMode="External" /><Relationship Id="rId13" Type="http://schemas.openxmlformats.org/officeDocument/2006/relationships/hyperlink" Target="http://search.digikey.com/scripts/DkSearch/dksus.dll?Detail&amp;name=8413K-ND" TargetMode="External" /><Relationship Id="rId14" Type="http://schemas.openxmlformats.org/officeDocument/2006/relationships/hyperlink" Target="http://search.digikey.com/scripts/DkSearch/dksus.dll?Detail&amp;name=8416K-ND" TargetMode="External" /><Relationship Id="rId15" Type="http://schemas.openxmlformats.org/officeDocument/2006/relationships/hyperlink" Target="http://www.radioshack.com/product/index.jsp?productId=2049745" TargetMode="External" /><Relationship Id="rId16" Type="http://schemas.openxmlformats.org/officeDocument/2006/relationships/hyperlink" Target="http://www.radioshack.com/product/index.jsp?productId=2062648" TargetMode="External" /><Relationship Id="rId17" Type="http://schemas.openxmlformats.org/officeDocument/2006/relationships/hyperlink" Target="http://www.boltdepot.com/product.aspx?cc=3&amp;cs=128&amp;cm=7&amp;cd=1710" TargetMode="External" /><Relationship Id="rId18" Type="http://schemas.openxmlformats.org/officeDocument/2006/relationships/hyperlink" Target="http://www.boltdepot.com/product.aspx?cc=3&amp;cs=34&amp;cm=7&amp;cd=518" TargetMode="External" /><Relationship Id="rId19" Type="http://schemas.openxmlformats.org/officeDocument/2006/relationships/hyperlink" Target="http://www.basicmicro.com/Product.aspx?productID=5" TargetMode="External" /><Relationship Id="rId20" Type="http://schemas.openxmlformats.org/officeDocument/2006/relationships/hyperlink" Target="http://www.amazon.com/exec/obidos/tg/detail/-/B001QTBWTW/ref=ord_cart_shr?%5Fencoding=UTF8&amp;m=A385A0XNQBW8HY&amp;v=glance" TargetMode="External" /><Relationship Id="rId21" Type="http://schemas.openxmlformats.org/officeDocument/2006/relationships/hyperlink" Target="http://www.onlinecarstereo.com/CarAudio/ProductDetail.aspx?ProductID=18361" TargetMode="External" /><Relationship Id="rId22" Type="http://schemas.openxmlformats.org/officeDocument/2006/relationships/hyperlink" Target="http://www.performanceaudio.com/cgi/product_view.cgi?products_id=13432" TargetMode="External" /><Relationship Id="rId23" Type="http://schemas.openxmlformats.org/officeDocument/2006/relationships/hyperlink" Target="http://www.performanceaudio.com/cgi/product_view.cgi?products_id=2692" TargetMode="External" /><Relationship Id="rId24" Type="http://schemas.openxmlformats.org/officeDocument/2006/relationships/hyperlink" Target="http://www.performanceaudio.com/cgi/product_view.cgi?products_id=2615" TargetMode="External" /><Relationship Id="rId25" Type="http://schemas.openxmlformats.org/officeDocument/2006/relationships/hyperlink" Target="http://www.performanceaudio.com/cgi/product_view.cgi?products_id=13425" TargetMode="External" /><Relationship Id="rId26" Type="http://schemas.openxmlformats.org/officeDocument/2006/relationships/hyperlink" Target="http://www.performanceaudio.com/cgi/product_view.cgi?products_id=5604" TargetMode="External" /><Relationship Id="rId27" Type="http://schemas.openxmlformats.org/officeDocument/2006/relationships/hyperlink" Target="http://www.performanceaudio.com/cgi/product_view.cgi?products_id=5603" TargetMode="External" /><Relationship Id="rId28" Type="http://schemas.openxmlformats.org/officeDocument/2006/relationships/hyperlink" Target="http://www.performanceaudio.com/cgi/product_view.cgi?products_id=11118" TargetMode="External" /><Relationship Id="rId29" Type="http://schemas.openxmlformats.org/officeDocument/2006/relationships/hyperlink" Target="http://search.digikey.com/scripts/DkSearch/dksus.dll?Detail&amp;name=CP-051BH-ND" TargetMode="External" /><Relationship Id="rId30" Type="http://schemas.openxmlformats.org/officeDocument/2006/relationships/hyperlink" Target="http://search.digikey.com/scripts/DkSearch/dksus.dll?Detail&amp;name=8413K-ND" TargetMode="External" /><Relationship Id="rId31" Type="http://schemas.openxmlformats.org/officeDocument/2006/relationships/hyperlink" Target="http://search.digikey.com/scripts/DkSearch/dksus.dll?Detail&amp;name=8416K-ND" TargetMode="External" /><Relationship Id="rId32" Type="http://schemas.openxmlformats.org/officeDocument/2006/relationships/hyperlink" Target="http://search.digikey.com/scripts/DkSearch/dksus.dll?Detail&amp;name=432-1216-ND" TargetMode="External" /><Relationship Id="rId33" Type="http://schemas.openxmlformats.org/officeDocument/2006/relationships/hyperlink" Target="http://search.digikey.com/scripts/DkSearch/dksus.dll?Detail&amp;name=OX103KE-ND" TargetMode="External" /><Relationship Id="rId34" Type="http://schemas.openxmlformats.org/officeDocument/2006/relationships/hyperlink" Target="http://search.digikey.com/scripts/DkSearch/dksus.dll?Detail&amp;name=377-1236-ND" TargetMode="External" /><Relationship Id="rId35" Type="http://schemas.openxmlformats.org/officeDocument/2006/relationships/hyperlink" Target="http://search.digikey.com/scripts/DkSearch/dksus.dll?Detail&amp;name=H804-ND" TargetMode="External" /><Relationship Id="rId36" Type="http://schemas.openxmlformats.org/officeDocument/2006/relationships/hyperlink" Target="http://www.lowes.com/lowes/lkn?action=productDetail&amp;productId=68355-37672-35048&amp;lpage=none" TargetMode="External" /><Relationship Id="rId37" Type="http://schemas.openxmlformats.org/officeDocument/2006/relationships/hyperlink" Target="http://www.lowes.com/lowes/lkn?action=productDetail&amp;productId=62221-72913-CS18-R&amp;lpage=none" TargetMode="External" /><Relationship Id="rId38" Type="http://schemas.openxmlformats.org/officeDocument/2006/relationships/hyperlink" Target="http://www.radioshack.com/product/index.jsp?productId=204974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90" zoomScaleNormal="90" zoomScalePageLayoutView="0" workbookViewId="0" topLeftCell="A1">
      <selection activeCell="A1" sqref="A1"/>
    </sheetView>
  </sheetViews>
  <sheetFormatPr defaultColWidth="9.421875" defaultRowHeight="15" customHeight="1"/>
  <cols>
    <col min="1" max="1" width="71.421875" style="33" customWidth="1"/>
    <col min="2" max="2" width="15.28125" style="33" customWidth="1"/>
    <col min="3" max="3" width="14.8515625" style="33" customWidth="1"/>
    <col min="4" max="4" width="13.28125" style="33" customWidth="1"/>
    <col min="5" max="5" width="18.57421875" style="33" customWidth="1"/>
    <col min="6" max="6" width="19.8515625" style="33" customWidth="1"/>
    <col min="7" max="9" width="6.28125" style="33" customWidth="1"/>
    <col min="10" max="10" width="5.7109375" style="33" customWidth="1"/>
    <col min="11" max="11" width="6.00390625" style="33" customWidth="1"/>
    <col min="12" max="12" width="6.140625" style="33" customWidth="1"/>
    <col min="13" max="13" width="6.8515625" style="33" customWidth="1"/>
    <col min="14" max="14" width="6.28125" style="33" customWidth="1"/>
    <col min="15" max="15" width="6.421875" style="33" customWidth="1"/>
    <col min="16" max="16" width="6.57421875" style="33" customWidth="1"/>
    <col min="17" max="16384" width="9.421875" style="33" customWidth="1"/>
  </cols>
  <sheetData>
    <row r="1" spans="1:6" ht="15" customHeight="1">
      <c r="A1" s="18" t="s">
        <v>84</v>
      </c>
      <c r="B1" s="19"/>
      <c r="C1" s="19"/>
      <c r="D1" s="19"/>
      <c r="E1" s="19"/>
      <c r="F1" s="19"/>
    </row>
    <row r="2" spans="1:6" ht="15" customHeight="1">
      <c r="A2" s="18"/>
      <c r="B2" s="19"/>
      <c r="C2" s="19"/>
      <c r="D2" s="19"/>
      <c r="E2" s="19"/>
      <c r="F2" s="19"/>
    </row>
    <row r="3" spans="1:6" ht="15" customHeight="1">
      <c r="A3" s="35" t="s">
        <v>53</v>
      </c>
      <c r="B3" s="35" t="s">
        <v>1</v>
      </c>
      <c r="C3" s="35" t="s">
        <v>2</v>
      </c>
      <c r="D3" s="35" t="s">
        <v>3</v>
      </c>
      <c r="E3" s="35" t="s">
        <v>4</v>
      </c>
      <c r="F3" s="35" t="s">
        <v>5</v>
      </c>
    </row>
    <row r="4" spans="1:16" s="46" customFormat="1" ht="15" customHeight="1">
      <c r="A4" s="36"/>
      <c r="B4" s="36"/>
      <c r="C4" s="36"/>
      <c r="D4" s="36"/>
      <c r="E4" s="36"/>
      <c r="F4" s="36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6" ht="15.75" customHeight="1">
      <c r="A5" s="18" t="s">
        <v>56</v>
      </c>
      <c r="B5" s="19"/>
      <c r="C5" s="19"/>
      <c r="D5" s="19"/>
      <c r="E5" s="19"/>
      <c r="F5" s="19"/>
    </row>
    <row r="6" spans="1:12" s="29" customFormat="1" ht="15.75" customHeight="1">
      <c r="A6" s="20" t="s">
        <v>6</v>
      </c>
      <c r="B6" s="21">
        <v>39.8</v>
      </c>
      <c r="C6" s="22">
        <v>3</v>
      </c>
      <c r="D6" s="21">
        <f aca="true" t="shared" si="0" ref="D6:D30">B6*C6</f>
        <v>119.39999999999999</v>
      </c>
      <c r="E6" s="21"/>
      <c r="F6" s="21">
        <f>D6+E6</f>
        <v>119.39999999999999</v>
      </c>
      <c r="G6" s="33"/>
      <c r="H6" s="33"/>
      <c r="I6" s="33"/>
      <c r="J6" s="33"/>
      <c r="K6" s="33"/>
      <c r="L6" s="33"/>
    </row>
    <row r="7" spans="1:12" s="29" customFormat="1" ht="15.75" customHeight="1">
      <c r="A7" s="20" t="s">
        <v>9</v>
      </c>
      <c r="B7" s="21">
        <v>24.99</v>
      </c>
      <c r="C7" s="22">
        <v>3</v>
      </c>
      <c r="D7" s="21">
        <f t="shared" si="0"/>
        <v>74.97</v>
      </c>
      <c r="E7" s="21"/>
      <c r="F7" s="21">
        <f aca="true" t="shared" si="1" ref="F7:F25">D7+E7</f>
        <v>74.97</v>
      </c>
      <c r="G7" s="33"/>
      <c r="H7" s="33"/>
      <c r="I7" s="33"/>
      <c r="J7" s="33"/>
      <c r="K7" s="33"/>
      <c r="L7" s="33"/>
    </row>
    <row r="8" spans="1:12" s="29" customFormat="1" ht="15.75" customHeight="1">
      <c r="A8" s="20" t="s">
        <v>10</v>
      </c>
      <c r="B8" s="23">
        <v>9.48</v>
      </c>
      <c r="C8" s="24">
        <v>1</v>
      </c>
      <c r="D8" s="23">
        <f t="shared" si="0"/>
        <v>9.48</v>
      </c>
      <c r="E8" s="45"/>
      <c r="F8" s="21">
        <f t="shared" si="1"/>
        <v>9.48</v>
      </c>
      <c r="G8" s="33"/>
      <c r="H8" s="33"/>
      <c r="I8" s="33"/>
      <c r="J8" s="33"/>
      <c r="K8" s="33"/>
      <c r="L8" s="33"/>
    </row>
    <row r="9" spans="1:12" s="29" customFormat="1" ht="15.75" customHeight="1">
      <c r="A9" s="20" t="s">
        <v>11</v>
      </c>
      <c r="B9" s="23">
        <v>4.12</v>
      </c>
      <c r="C9" s="24">
        <v>1</v>
      </c>
      <c r="D9" s="23">
        <f t="shared" si="0"/>
        <v>4.12</v>
      </c>
      <c r="E9" s="45"/>
      <c r="F9" s="21">
        <f t="shared" si="1"/>
        <v>4.12</v>
      </c>
      <c r="G9" s="33"/>
      <c r="H9" s="33"/>
      <c r="I9" s="33"/>
      <c r="J9" s="33"/>
      <c r="K9" s="33"/>
      <c r="L9" s="33"/>
    </row>
    <row r="10" spans="1:12" s="29" customFormat="1" ht="15.75" customHeight="1">
      <c r="A10" s="20" t="s">
        <v>13</v>
      </c>
      <c r="B10" s="23">
        <v>0.71</v>
      </c>
      <c r="C10" s="24">
        <v>1</v>
      </c>
      <c r="D10" s="23">
        <f t="shared" si="0"/>
        <v>0.71</v>
      </c>
      <c r="E10" s="45"/>
      <c r="F10" s="21">
        <f t="shared" si="1"/>
        <v>0.71</v>
      </c>
      <c r="G10" s="33"/>
      <c r="H10" s="33"/>
      <c r="I10" s="33"/>
      <c r="J10" s="33"/>
      <c r="K10" s="33"/>
      <c r="L10" s="33"/>
    </row>
    <row r="11" spans="1:12" s="29" customFormat="1" ht="15.75" customHeight="1">
      <c r="A11" s="20" t="s">
        <v>14</v>
      </c>
      <c r="B11" s="23">
        <v>0.64</v>
      </c>
      <c r="C11" s="24">
        <v>3</v>
      </c>
      <c r="D11" s="23">
        <f t="shared" si="0"/>
        <v>1.92</v>
      </c>
      <c r="E11" s="45"/>
      <c r="F11" s="21">
        <f t="shared" si="1"/>
        <v>1.92</v>
      </c>
      <c r="G11" s="33"/>
      <c r="H11" s="33"/>
      <c r="I11" s="33"/>
      <c r="J11" s="33"/>
      <c r="K11" s="33"/>
      <c r="L11" s="33"/>
    </row>
    <row r="12" spans="1:12" s="29" customFormat="1" ht="15.75" customHeight="1">
      <c r="A12" s="20" t="s">
        <v>15</v>
      </c>
      <c r="B12" s="23">
        <v>0.66</v>
      </c>
      <c r="C12" s="24">
        <v>1</v>
      </c>
      <c r="D12" s="23">
        <f t="shared" si="0"/>
        <v>0.66</v>
      </c>
      <c r="E12" s="45"/>
      <c r="F12" s="21">
        <f t="shared" si="1"/>
        <v>0.66</v>
      </c>
      <c r="G12" s="46"/>
      <c r="H12" s="46"/>
      <c r="I12" s="46"/>
      <c r="J12" s="46"/>
      <c r="K12" s="46"/>
      <c r="L12" s="46"/>
    </row>
    <row r="13" spans="1:12" s="27" customFormat="1" ht="15.75" customHeight="1">
      <c r="A13" s="25" t="s">
        <v>69</v>
      </c>
      <c r="B13" s="26">
        <v>0.9</v>
      </c>
      <c r="C13" s="27">
        <v>3</v>
      </c>
      <c r="D13" s="21">
        <f t="shared" si="0"/>
        <v>2.7</v>
      </c>
      <c r="E13" s="45"/>
      <c r="F13" s="21">
        <f>D13</f>
        <v>2.7</v>
      </c>
      <c r="G13" s="33"/>
      <c r="H13" s="33"/>
      <c r="I13" s="33"/>
      <c r="J13" s="33"/>
      <c r="K13" s="33"/>
      <c r="L13" s="33"/>
    </row>
    <row r="14" spans="1:12" s="27" customFormat="1" ht="15.75" customHeight="1">
      <c r="A14" s="28" t="s">
        <v>63</v>
      </c>
      <c r="B14" s="23">
        <v>1.95</v>
      </c>
      <c r="C14" s="24">
        <v>1</v>
      </c>
      <c r="D14" s="23">
        <f t="shared" si="0"/>
        <v>1.95</v>
      </c>
      <c r="E14" s="29"/>
      <c r="F14" s="21">
        <f>D14</f>
        <v>1.95</v>
      </c>
      <c r="G14" s="33"/>
      <c r="H14" s="33"/>
      <c r="I14" s="33"/>
      <c r="J14" s="33"/>
      <c r="K14" s="33"/>
      <c r="L14" s="33"/>
    </row>
    <row r="15" spans="1:12" s="27" customFormat="1" ht="15.75" customHeight="1">
      <c r="A15" s="28" t="s">
        <v>68</v>
      </c>
      <c r="B15" s="26">
        <v>0.93</v>
      </c>
      <c r="C15" s="27">
        <v>3</v>
      </c>
      <c r="D15" s="21">
        <f>B15*C15</f>
        <v>2.79</v>
      </c>
      <c r="E15" s="29"/>
      <c r="F15" s="21">
        <f>D15</f>
        <v>2.79</v>
      </c>
      <c r="G15" s="33"/>
      <c r="H15" s="33"/>
      <c r="I15" s="33"/>
      <c r="J15" s="33"/>
      <c r="K15" s="33"/>
      <c r="L15" s="33"/>
    </row>
    <row r="16" spans="1:16" s="27" customFormat="1" ht="15.75" customHeight="1">
      <c r="A16" s="28" t="s">
        <v>64</v>
      </c>
      <c r="B16" s="23">
        <v>6.75</v>
      </c>
      <c r="C16" s="24">
        <v>1</v>
      </c>
      <c r="D16" s="23">
        <f t="shared" si="0"/>
        <v>6.75</v>
      </c>
      <c r="E16" s="29"/>
      <c r="F16" s="21">
        <f>D16</f>
        <v>6.75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16" s="27" customFormat="1" ht="15.75" customHeight="1">
      <c r="A17" s="17" t="s">
        <v>66</v>
      </c>
      <c r="B17" s="23">
        <v>0.87</v>
      </c>
      <c r="C17" s="24">
        <v>6</v>
      </c>
      <c r="D17" s="23">
        <f t="shared" si="0"/>
        <v>5.22</v>
      </c>
      <c r="E17" s="29"/>
      <c r="F17" s="21">
        <f>D17</f>
        <v>5.22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</row>
    <row r="18" spans="1:16" s="27" customFormat="1" ht="15.75" customHeight="1">
      <c r="A18" s="28" t="s">
        <v>65</v>
      </c>
      <c r="B18" s="23">
        <v>0.17</v>
      </c>
      <c r="C18" s="24">
        <v>6</v>
      </c>
      <c r="D18" s="23">
        <f t="shared" si="0"/>
        <v>1.02</v>
      </c>
      <c r="E18" s="29"/>
      <c r="F18" s="21">
        <f>D18+E13</f>
        <v>1.02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6" s="29" customFormat="1" ht="15.75" customHeight="1">
      <c r="A19" s="20" t="s">
        <v>20</v>
      </c>
      <c r="B19" s="21">
        <v>6.59</v>
      </c>
      <c r="C19" s="22">
        <v>1</v>
      </c>
      <c r="D19" s="21">
        <f t="shared" si="0"/>
        <v>6.59</v>
      </c>
      <c r="E19" s="21"/>
      <c r="F19" s="21">
        <f t="shared" si="1"/>
        <v>6.59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</row>
    <row r="20" spans="1:16" s="27" customFormat="1" ht="15.75" customHeight="1">
      <c r="A20" s="28" t="s">
        <v>54</v>
      </c>
      <c r="B20" s="27">
        <v>5.5</v>
      </c>
      <c r="C20" s="27">
        <v>1</v>
      </c>
      <c r="D20" s="21">
        <f t="shared" si="0"/>
        <v>5.5</v>
      </c>
      <c r="E20" s="26"/>
      <c r="F20" s="21">
        <f t="shared" si="1"/>
        <v>5.5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16" s="27" customFormat="1" ht="15.75" customHeight="1">
      <c r="A21" s="28" t="s">
        <v>67</v>
      </c>
      <c r="B21" s="27">
        <v>3.08</v>
      </c>
      <c r="C21" s="27">
        <v>2</v>
      </c>
      <c r="D21" s="21">
        <f t="shared" si="0"/>
        <v>6.16</v>
      </c>
      <c r="E21" s="26"/>
      <c r="F21" s="21">
        <f t="shared" si="1"/>
        <v>6.16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</row>
    <row r="22" spans="1:16" s="27" customFormat="1" ht="15" customHeight="1">
      <c r="A22" s="28" t="s">
        <v>55</v>
      </c>
      <c r="B22" s="26">
        <v>2.64</v>
      </c>
      <c r="C22" s="27">
        <v>1</v>
      </c>
      <c r="D22" s="21">
        <f t="shared" si="0"/>
        <v>2.64</v>
      </c>
      <c r="E22" s="26"/>
      <c r="F22" s="21">
        <f t="shared" si="1"/>
        <v>2.64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</row>
    <row r="23" spans="1:16" s="27" customFormat="1" ht="15" customHeight="1">
      <c r="A23" s="27" t="s">
        <v>79</v>
      </c>
      <c r="B23" s="26">
        <v>10</v>
      </c>
      <c r="C23" s="27">
        <v>1</v>
      </c>
      <c r="D23" s="21">
        <f>B23*C23</f>
        <v>10</v>
      </c>
      <c r="E23" s="26"/>
      <c r="F23" s="21">
        <f t="shared" si="1"/>
        <v>10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16" s="27" customFormat="1" ht="15">
      <c r="A24" s="27" t="s">
        <v>78</v>
      </c>
      <c r="B24" s="26">
        <v>10</v>
      </c>
      <c r="C24" s="27">
        <v>1</v>
      </c>
      <c r="D24" s="21">
        <f t="shared" si="0"/>
        <v>10</v>
      </c>
      <c r="E24" s="26"/>
      <c r="F24" s="21">
        <f t="shared" si="1"/>
        <v>10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6" s="27" customFormat="1" ht="15" customHeight="1">
      <c r="A25" s="27" t="s">
        <v>77</v>
      </c>
      <c r="B25" s="26">
        <v>3</v>
      </c>
      <c r="C25" s="27">
        <v>1</v>
      </c>
      <c r="D25" s="21">
        <f t="shared" si="0"/>
        <v>3</v>
      </c>
      <c r="E25" s="26"/>
      <c r="F25" s="21">
        <f t="shared" si="1"/>
        <v>3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s="29" customFormat="1" ht="15" customHeight="1">
      <c r="A26" s="30" t="s">
        <v>52</v>
      </c>
      <c r="B26" s="26">
        <v>19.99</v>
      </c>
      <c r="C26" s="27">
        <v>1</v>
      </c>
      <c r="D26" s="21">
        <f>B26*C26</f>
        <v>19.99</v>
      </c>
      <c r="E26" s="26"/>
      <c r="F26" s="21">
        <f>D26+E26</f>
        <v>19.99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s="29" customFormat="1" ht="15" customHeight="1">
      <c r="A27" s="29" t="s">
        <v>74</v>
      </c>
      <c r="B27" s="26">
        <v>10</v>
      </c>
      <c r="C27" s="27">
        <v>1</v>
      </c>
      <c r="D27" s="21">
        <f>B27*C27</f>
        <v>10</v>
      </c>
      <c r="E27" s="26"/>
      <c r="F27" s="21">
        <f>D27+E27</f>
        <v>10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16" s="29" customFormat="1" ht="15" customHeight="1">
      <c r="A28" s="29" t="s">
        <v>76</v>
      </c>
      <c r="B28" s="26">
        <v>10</v>
      </c>
      <c r="C28" s="29">
        <v>1</v>
      </c>
      <c r="D28" s="21">
        <f>B28*C28</f>
        <v>10</v>
      </c>
      <c r="F28" s="21">
        <f>D28+E28</f>
        <v>10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1:16" s="27" customFormat="1" ht="15" customHeight="1">
      <c r="A29" s="27" t="s">
        <v>75</v>
      </c>
      <c r="B29" s="21">
        <v>10</v>
      </c>
      <c r="C29" s="22">
        <v>1</v>
      </c>
      <c r="D29" s="21">
        <f t="shared" si="0"/>
        <v>10</v>
      </c>
      <c r="E29" s="21"/>
      <c r="F29" s="21">
        <f>D29+E29</f>
        <v>10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16" s="29" customFormat="1" ht="46.5" customHeight="1">
      <c r="A30" s="29" t="s">
        <v>73</v>
      </c>
      <c r="B30" s="23">
        <v>20</v>
      </c>
      <c r="C30" s="24">
        <v>1</v>
      </c>
      <c r="D30" s="21">
        <f t="shared" si="0"/>
        <v>20</v>
      </c>
      <c r="E30" s="26"/>
      <c r="F30" s="21">
        <f>D30+E30</f>
        <v>20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ht="15.75" customHeight="1"/>
    <row r="32" spans="1:6" ht="15.75" customHeight="1">
      <c r="A32" s="37" t="s">
        <v>58</v>
      </c>
      <c r="B32" s="38"/>
      <c r="C32" s="18"/>
      <c r="D32" s="38"/>
      <c r="E32" s="38"/>
      <c r="F32" s="38">
        <f>SUM(F6:F30)</f>
        <v>345.56999999999994</v>
      </c>
    </row>
    <row r="33" spans="1:6" ht="15.75" customHeight="1">
      <c r="A33" s="37"/>
      <c r="B33" s="38"/>
      <c r="C33" s="18"/>
      <c r="D33" s="38"/>
      <c r="E33" s="38"/>
      <c r="F33" s="38"/>
    </row>
    <row r="34" ht="15.75" customHeight="1">
      <c r="A34" s="39" t="s">
        <v>60</v>
      </c>
    </row>
    <row r="35" spans="1:6" ht="15" customHeight="1">
      <c r="A35" s="31" t="s">
        <v>72</v>
      </c>
      <c r="B35" s="40">
        <v>60</v>
      </c>
      <c r="C35" s="33">
        <v>1</v>
      </c>
      <c r="D35" s="41">
        <f>B35*C35</f>
        <v>60</v>
      </c>
      <c r="E35" s="40"/>
      <c r="F35" s="41">
        <f>D35+E35</f>
        <v>60</v>
      </c>
    </row>
    <row r="36" spans="1:6" ht="15" customHeight="1">
      <c r="A36" s="31" t="s">
        <v>57</v>
      </c>
      <c r="B36" s="40">
        <v>289.95</v>
      </c>
      <c r="C36" s="33">
        <v>1</v>
      </c>
      <c r="D36" s="41">
        <f>B36*C36</f>
        <v>289.95</v>
      </c>
      <c r="E36" s="40"/>
      <c r="F36" s="41">
        <f>D36+E36</f>
        <v>289.95</v>
      </c>
    </row>
    <row r="37" spans="1:6" ht="15" customHeight="1">
      <c r="A37" s="31" t="s">
        <v>61</v>
      </c>
      <c r="B37" s="40">
        <v>49.76</v>
      </c>
      <c r="C37" s="33">
        <v>1</v>
      </c>
      <c r="D37" s="41">
        <f>B37*C37</f>
        <v>49.76</v>
      </c>
      <c r="E37" s="40"/>
      <c r="F37" s="41">
        <f>D37+E37</f>
        <v>49.76</v>
      </c>
    </row>
    <row r="38" spans="1:6" ht="15" customHeight="1">
      <c r="A38" s="31" t="s">
        <v>62</v>
      </c>
      <c r="B38" s="40">
        <v>24.49</v>
      </c>
      <c r="C38" s="33">
        <v>1</v>
      </c>
      <c r="D38" s="41">
        <f>B38*C38</f>
        <v>24.49</v>
      </c>
      <c r="E38" s="40"/>
      <c r="F38" s="41">
        <f>D38+E38</f>
        <v>24.49</v>
      </c>
    </row>
    <row r="39" spans="1:16" s="46" customFormat="1" ht="15" customHeight="1">
      <c r="A39" s="32" t="s">
        <v>70</v>
      </c>
      <c r="B39" s="42">
        <v>150</v>
      </c>
      <c r="C39" s="32">
        <v>0</v>
      </c>
      <c r="D39" s="43">
        <f>B39*C39</f>
        <v>0</v>
      </c>
      <c r="E39" s="42"/>
      <c r="F39" s="43">
        <f>D39+E39</f>
        <v>0</v>
      </c>
      <c r="G39" s="33"/>
      <c r="H39" s="33"/>
      <c r="I39" s="33"/>
      <c r="J39" s="33"/>
      <c r="K39" s="33"/>
      <c r="L39" s="33"/>
      <c r="M39" s="33"/>
      <c r="N39" s="33"/>
      <c r="O39" s="33"/>
      <c r="P39" s="33"/>
    </row>
    <row r="41" spans="1:6" ht="15" customHeight="1">
      <c r="A41" s="34" t="s">
        <v>59</v>
      </c>
      <c r="F41" s="44">
        <f>SUM(F35:F39)</f>
        <v>424.2</v>
      </c>
    </row>
    <row r="42" spans="1:6" ht="15" customHeight="1">
      <c r="A42" s="37"/>
      <c r="B42" s="38"/>
      <c r="C42" s="18"/>
      <c r="D42" s="38"/>
      <c r="E42" s="38"/>
      <c r="F42" s="38"/>
    </row>
    <row r="44" spans="1:6" ht="15" customHeight="1">
      <c r="A44" s="37"/>
      <c r="B44" s="38"/>
      <c r="C44" s="18"/>
      <c r="D44" s="38"/>
      <c r="E44" s="38"/>
      <c r="F44" s="38"/>
    </row>
    <row r="45" ht="15" customHeight="1">
      <c r="A45" s="39" t="s">
        <v>80</v>
      </c>
    </row>
    <row r="46" spans="1:6" ht="15" customHeight="1">
      <c r="A46" s="33" t="s">
        <v>81</v>
      </c>
      <c r="B46" s="40">
        <v>50</v>
      </c>
      <c r="C46" s="33">
        <v>0</v>
      </c>
      <c r="D46" s="41">
        <f>B46*C46</f>
        <v>0</v>
      </c>
      <c r="E46" s="40"/>
      <c r="F46" s="41">
        <f>D46+E46</f>
        <v>0</v>
      </c>
    </row>
    <row r="47" spans="1:6" ht="15" customHeight="1">
      <c r="A47" s="33" t="s">
        <v>82</v>
      </c>
      <c r="B47" s="40">
        <v>30</v>
      </c>
      <c r="C47" s="33">
        <v>0</v>
      </c>
      <c r="D47" s="41">
        <f>B47*C47</f>
        <v>0</v>
      </c>
      <c r="F47" s="41">
        <f>D47+E47</f>
        <v>0</v>
      </c>
    </row>
    <row r="48" spans="2:6" ht="15" customHeight="1">
      <c r="B48" s="40"/>
      <c r="D48" s="41"/>
      <c r="F48" s="41"/>
    </row>
    <row r="49" spans="1:6" ht="15" customHeight="1">
      <c r="A49" s="34" t="s">
        <v>83</v>
      </c>
      <c r="B49" s="40"/>
      <c r="D49" s="41"/>
      <c r="F49" s="41">
        <f>SUM(F46:F47)</f>
        <v>0</v>
      </c>
    </row>
    <row r="50" spans="2:6" ht="15" customHeight="1">
      <c r="B50" s="40"/>
      <c r="D50" s="41"/>
      <c r="F50" s="41"/>
    </row>
    <row r="51" spans="1:6" ht="15" customHeight="1">
      <c r="A51" s="37" t="s">
        <v>71</v>
      </c>
      <c r="B51" s="38"/>
      <c r="C51" s="18"/>
      <c r="D51" s="38"/>
      <c r="E51" s="38"/>
      <c r="F51" s="38">
        <f>F32+F41+F49</f>
        <v>769.77</v>
      </c>
    </row>
    <row r="52" spans="1:6" ht="15" customHeight="1">
      <c r="A52" s="34"/>
      <c r="F52" s="44"/>
    </row>
    <row r="53" spans="1:6" ht="15" customHeight="1">
      <c r="A53" s="37"/>
      <c r="B53" s="38"/>
      <c r="C53" s="18"/>
      <c r="D53" s="38"/>
      <c r="E53" s="38"/>
      <c r="F53" s="38"/>
    </row>
    <row r="55" spans="1:6" ht="15" customHeight="1">
      <c r="A55" s="34"/>
      <c r="F55" s="44"/>
    </row>
    <row r="56" spans="1:6" ht="15" customHeight="1">
      <c r="A56" s="34"/>
      <c r="F56" s="44"/>
    </row>
  </sheetData>
  <sheetProtection/>
  <hyperlinks>
    <hyperlink ref="A6" r:id="rId1" display="Dayton DTA-1 Class T Digital Amplifier 15 WPC "/>
    <hyperlink ref="A7" r:id="rId2" display="Pioneer TS-G1042R Speakers (pair)"/>
    <hyperlink ref="A8" r:id="rId3" display="Female 6-Pin XLR Receptacle"/>
    <hyperlink ref="A9" r:id="rId4" display="Male 6-Pin XLR Cable End Connector"/>
    <hyperlink ref="A10" r:id="rId5" display="Male RCA Phono Plug"/>
    <hyperlink ref="A11" r:id="rId6" display="2 Conductor 22awg Long Run Mic Cable (per foot)"/>
    <hyperlink ref="A12" r:id="rId7" display="7 Conductor 26awg Superflex Conductor Overall Shield Cable (Price Per Foot)"/>
    <hyperlink ref="A17" r:id="rId8" display="Amp Resistors (1 per amp channel, 6 per speaker)"/>
    <hyperlink ref="A19" r:id="rId9" display="75-Ft. UL-Recognized Hookup Wire (22AWG)"/>
    <hyperlink ref="A36" r:id="rId10" display="MSI-Wind Netbooks (3-cell batteries)"/>
    <hyperlink ref="A20" r:id="rId11" display="T Hook"/>
    <hyperlink ref="A14" r:id="rId12" display="Power Jack"/>
    <hyperlink ref="A16" r:id="rId13" display="Power Switch"/>
    <hyperlink ref="A18" r:id="rId14" display="Amp Capacitors (1 per amp channel, 6 per speaker)"/>
    <hyperlink ref="A37" r:id="rId15" display="Wiimote &amp; Nunchuk"/>
    <hyperlink ref="A38" r:id="rId16" display="Wiimote Battery &amp; Charger"/>
    <hyperlink ref="A21" r:id="rId17" display="Amp surfboard"/>
    <hyperlink ref="A15" r:id="rId18" display="Power Plug"/>
    <hyperlink ref="A13" r:id="rId19" display="1/8&quot; Audio Jack"/>
    <hyperlink ref="A26" r:id="rId20" display="IKEA Salad Bowls"/>
    <hyperlink ref="A22" r:id="rId21" display="Lightpipe"/>
    <hyperlink ref="A35" r:id="rId22" display="UA-1G Soundcards (est.)"/>
  </hyperlinks>
  <printOptions/>
  <pageMargins left="0.7" right="0.7" top="0.75" bottom="0.75" header="0.5118055555555555" footer="0.5118055555555555"/>
  <pageSetup horizontalDpi="300" verticalDpi="300" orientation="landscape" scale="80" r:id="rId24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zoomScale="90" zoomScaleNormal="90" zoomScalePageLayoutView="0" workbookViewId="0" topLeftCell="A9">
      <selection activeCell="A1" sqref="A1"/>
    </sheetView>
  </sheetViews>
  <sheetFormatPr defaultColWidth="9.421875" defaultRowHeight="15" customHeight="1"/>
  <cols>
    <col min="1" max="1" width="67.57421875" style="2" customWidth="1"/>
    <col min="2" max="2" width="18.8515625" style="2" customWidth="1"/>
    <col min="3" max="3" width="12.421875" style="2" customWidth="1"/>
    <col min="4" max="4" width="11.57421875" style="2" customWidth="1"/>
    <col min="5" max="5" width="15.421875" style="2" customWidth="1"/>
    <col min="6" max="6" width="18.7109375" style="2" customWidth="1"/>
    <col min="7" max="7" width="19.00390625" style="2" customWidth="1"/>
    <col min="8" max="16384" width="9.421875" style="2" customWidth="1"/>
  </cols>
  <sheetData>
    <row r="1" ht="24" customHeight="1">
      <c r="A1" s="1" t="s">
        <v>28</v>
      </c>
    </row>
    <row r="2" spans="1:6" ht="17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4" spans="1:7" ht="15" customHeight="1">
      <c r="A4" s="9" t="s">
        <v>6</v>
      </c>
      <c r="B4" s="4">
        <v>39.8</v>
      </c>
      <c r="C4" s="5">
        <v>51</v>
      </c>
      <c r="D4" s="10">
        <f aca="true" t="shared" si="0" ref="D4:D23">B4*C4</f>
        <v>2029.8</v>
      </c>
      <c r="E4" s="4">
        <v>0</v>
      </c>
      <c r="F4" s="4">
        <v>2029.8</v>
      </c>
      <c r="G4" s="2" t="s">
        <v>7</v>
      </c>
    </row>
    <row r="5" spans="1:6" ht="15" customHeight="1">
      <c r="A5" s="9" t="s">
        <v>8</v>
      </c>
      <c r="B5" s="11">
        <v>55</v>
      </c>
      <c r="C5" s="12">
        <v>51</v>
      </c>
      <c r="D5" s="11">
        <f t="shared" si="0"/>
        <v>2805</v>
      </c>
      <c r="E5" s="11">
        <v>0</v>
      </c>
      <c r="F5" s="11">
        <v>2805</v>
      </c>
    </row>
    <row r="6" spans="1:6" ht="15" customHeight="1">
      <c r="A6" s="9" t="s">
        <v>29</v>
      </c>
      <c r="B6" s="11">
        <v>0.68</v>
      </c>
      <c r="C6" s="12">
        <v>51</v>
      </c>
      <c r="D6" s="11">
        <f t="shared" si="0"/>
        <v>34.68</v>
      </c>
      <c r="E6" s="49">
        <v>0</v>
      </c>
      <c r="F6" s="11">
        <v>34.68</v>
      </c>
    </row>
    <row r="7" spans="1:6" ht="15" customHeight="1">
      <c r="A7" s="9" t="s">
        <v>10</v>
      </c>
      <c r="B7" s="11">
        <v>9.48</v>
      </c>
      <c r="C7" s="12">
        <v>17</v>
      </c>
      <c r="D7" s="11">
        <f t="shared" si="0"/>
        <v>161.16</v>
      </c>
      <c r="E7" s="49"/>
      <c r="F7" s="11">
        <v>161.16</v>
      </c>
    </row>
    <row r="8" spans="1:6" ht="15" customHeight="1">
      <c r="A8" s="9" t="s">
        <v>11</v>
      </c>
      <c r="B8" s="11">
        <v>4.12</v>
      </c>
      <c r="C8" s="12">
        <v>34</v>
      </c>
      <c r="D8" s="11">
        <f t="shared" si="0"/>
        <v>140.08</v>
      </c>
      <c r="E8" s="49"/>
      <c r="F8" s="11">
        <v>140.08</v>
      </c>
    </row>
    <row r="9" spans="1:6" ht="15" customHeight="1">
      <c r="A9" s="9" t="s">
        <v>12</v>
      </c>
      <c r="B9" s="11">
        <v>1.02</v>
      </c>
      <c r="C9" s="12">
        <v>102</v>
      </c>
      <c r="D9" s="11">
        <f t="shared" si="0"/>
        <v>104.04</v>
      </c>
      <c r="E9" s="49"/>
      <c r="F9" s="11">
        <v>104.04</v>
      </c>
    </row>
    <row r="10" spans="1:6" ht="15" customHeight="1">
      <c r="A10" s="9" t="s">
        <v>13</v>
      </c>
      <c r="B10" s="11">
        <v>0.71</v>
      </c>
      <c r="C10" s="12">
        <v>17</v>
      </c>
      <c r="D10" s="11">
        <f t="shared" si="0"/>
        <v>12.07</v>
      </c>
      <c r="E10" s="49"/>
      <c r="F10" s="11">
        <v>12.07</v>
      </c>
    </row>
    <row r="11" spans="1:6" ht="15" customHeight="1">
      <c r="A11" s="9" t="s">
        <v>14</v>
      </c>
      <c r="B11" s="11">
        <v>0.64</v>
      </c>
      <c r="C11" s="12">
        <v>300</v>
      </c>
      <c r="D11" s="11">
        <f t="shared" si="0"/>
        <v>192</v>
      </c>
      <c r="E11" s="49"/>
      <c r="F11" s="11">
        <v>192</v>
      </c>
    </row>
    <row r="12" spans="1:6" ht="15" customHeight="1">
      <c r="A12" s="9" t="s">
        <v>30</v>
      </c>
      <c r="B12" s="11">
        <v>0.66</v>
      </c>
      <c r="C12" s="12">
        <v>25</v>
      </c>
      <c r="D12" s="11">
        <f t="shared" si="0"/>
        <v>16.5</v>
      </c>
      <c r="E12" s="49"/>
      <c r="F12" s="11">
        <v>16.5</v>
      </c>
    </row>
    <row r="13" spans="1:6" ht="15" customHeight="1">
      <c r="A13" s="9" t="s">
        <v>16</v>
      </c>
      <c r="B13" s="11">
        <v>0.19</v>
      </c>
      <c r="C13" s="12">
        <v>25</v>
      </c>
      <c r="D13" s="11">
        <f t="shared" si="0"/>
        <v>4.75</v>
      </c>
      <c r="E13" s="49"/>
      <c r="F13" s="11">
        <v>4.75</v>
      </c>
    </row>
    <row r="14" spans="1:6" ht="15" customHeight="1">
      <c r="A14" s="9" t="s">
        <v>17</v>
      </c>
      <c r="B14" s="11">
        <v>0.6</v>
      </c>
      <c r="C14" s="12">
        <v>17</v>
      </c>
      <c r="D14" s="11">
        <f t="shared" si="0"/>
        <v>10.2</v>
      </c>
      <c r="E14" s="47">
        <v>21.26</v>
      </c>
      <c r="F14" s="11">
        <v>10.2</v>
      </c>
    </row>
    <row r="15" spans="1:6" ht="15" customHeight="1">
      <c r="A15" s="9" t="s">
        <v>22</v>
      </c>
      <c r="B15" s="11">
        <v>0.43</v>
      </c>
      <c r="C15" s="12">
        <v>120</v>
      </c>
      <c r="D15" s="11">
        <f t="shared" si="0"/>
        <v>51.6</v>
      </c>
      <c r="E15" s="47"/>
      <c r="F15" s="11">
        <v>51.6</v>
      </c>
    </row>
    <row r="16" spans="1:6" ht="15" customHeight="1">
      <c r="A16" s="9" t="s">
        <v>23</v>
      </c>
      <c r="B16" s="11">
        <v>0.55</v>
      </c>
      <c r="C16" s="12">
        <v>120</v>
      </c>
      <c r="D16" s="11">
        <f t="shared" si="0"/>
        <v>66</v>
      </c>
      <c r="E16" s="47"/>
      <c r="F16" s="11">
        <v>66</v>
      </c>
    </row>
    <row r="17" spans="1:6" ht="15" customHeight="1">
      <c r="A17" s="9" t="s">
        <v>18</v>
      </c>
      <c r="B17" s="11">
        <v>5.1</v>
      </c>
      <c r="C17" s="12">
        <v>17</v>
      </c>
      <c r="D17" s="11">
        <f t="shared" si="0"/>
        <v>86.69999999999999</v>
      </c>
      <c r="E17" s="47"/>
      <c r="F17" s="11">
        <v>86.7</v>
      </c>
    </row>
    <row r="18" spans="1:6" ht="15" customHeight="1">
      <c r="A18" s="9" t="s">
        <v>19</v>
      </c>
      <c r="B18" s="11">
        <v>0.87</v>
      </c>
      <c r="C18" s="12">
        <v>34</v>
      </c>
      <c r="D18" s="11">
        <f t="shared" si="0"/>
        <v>29.58</v>
      </c>
      <c r="E18" s="47"/>
      <c r="F18" s="11">
        <v>29.58</v>
      </c>
    </row>
    <row r="19" spans="1:6" ht="15" customHeight="1">
      <c r="A19" s="9" t="s">
        <v>24</v>
      </c>
      <c r="B19" s="11">
        <v>4.7</v>
      </c>
      <c r="C19" s="12">
        <v>17</v>
      </c>
      <c r="D19" s="11">
        <f t="shared" si="0"/>
        <v>79.9</v>
      </c>
      <c r="E19" s="47"/>
      <c r="F19" s="11">
        <v>79.9</v>
      </c>
    </row>
    <row r="20" spans="1:6" ht="15" customHeight="1">
      <c r="A20" s="9" t="s">
        <v>25</v>
      </c>
      <c r="B20" s="11">
        <v>0.0267</v>
      </c>
      <c r="C20" s="12">
        <v>100</v>
      </c>
      <c r="D20" s="11">
        <f t="shared" si="0"/>
        <v>2.67</v>
      </c>
      <c r="E20" s="47"/>
      <c r="F20" s="11">
        <v>23.93</v>
      </c>
    </row>
    <row r="21" spans="1:7" ht="15" customHeight="1">
      <c r="A21" s="9" t="s">
        <v>26</v>
      </c>
      <c r="B21" s="11">
        <v>3.97</v>
      </c>
      <c r="C21" s="12">
        <v>2</v>
      </c>
      <c r="D21" s="11">
        <f t="shared" si="0"/>
        <v>7.94</v>
      </c>
      <c r="E21" s="47">
        <v>0</v>
      </c>
      <c r="F21" s="11">
        <v>7.94</v>
      </c>
      <c r="G21" s="48" t="s">
        <v>31</v>
      </c>
    </row>
    <row r="22" spans="1:7" ht="15" customHeight="1">
      <c r="A22" s="9" t="s">
        <v>27</v>
      </c>
      <c r="B22" s="11">
        <v>19.14</v>
      </c>
      <c r="C22" s="12">
        <v>1</v>
      </c>
      <c r="D22" s="11">
        <f t="shared" si="0"/>
        <v>19.14</v>
      </c>
      <c r="E22" s="47"/>
      <c r="F22" s="11">
        <v>19.14</v>
      </c>
      <c r="G22" s="48"/>
    </row>
    <row r="23" spans="1:6" ht="15" customHeight="1">
      <c r="A23" s="9" t="s">
        <v>20</v>
      </c>
      <c r="B23" s="13">
        <v>6.59</v>
      </c>
      <c r="C23" s="5">
        <v>1</v>
      </c>
      <c r="D23" s="13">
        <f t="shared" si="0"/>
        <v>6.59</v>
      </c>
      <c r="E23" s="13">
        <v>6.05</v>
      </c>
      <c r="F23" s="4">
        <v>12.64</v>
      </c>
    </row>
    <row r="24" spans="2:6" ht="19.5" customHeight="1">
      <c r="B24" s="4"/>
      <c r="C24" s="5"/>
      <c r="D24" s="4"/>
      <c r="E24" s="4"/>
      <c r="F24" s="4"/>
    </row>
    <row r="25" spans="1:6" ht="18.75" customHeight="1">
      <c r="A25" s="6" t="s">
        <v>21</v>
      </c>
      <c r="B25" s="7"/>
      <c r="C25" s="8"/>
      <c r="D25" s="7"/>
      <c r="E25" s="7"/>
      <c r="F25" s="7">
        <f>SUM(F4:F23)</f>
        <v>5887.71</v>
      </c>
    </row>
    <row r="28" ht="22.5" customHeight="1">
      <c r="A28" s="1" t="s">
        <v>32</v>
      </c>
    </row>
    <row r="29" spans="1:6" ht="15" customHeight="1">
      <c r="A29" s="3" t="s">
        <v>0</v>
      </c>
      <c r="B29" s="3" t="s">
        <v>1</v>
      </c>
      <c r="C29" s="3" t="s">
        <v>2</v>
      </c>
      <c r="D29" s="3" t="s">
        <v>3</v>
      </c>
      <c r="E29" s="3" t="s">
        <v>4</v>
      </c>
      <c r="F29" s="3" t="s">
        <v>5</v>
      </c>
    </row>
    <row r="31" spans="1:6" ht="15" customHeight="1">
      <c r="A31" s="9" t="s">
        <v>6</v>
      </c>
      <c r="B31" s="4">
        <v>39.8</v>
      </c>
      <c r="C31" s="5">
        <v>51</v>
      </c>
      <c r="D31" s="10">
        <f aca="true" t="shared" si="1" ref="D31:D50">B31*C31</f>
        <v>2029.8</v>
      </c>
      <c r="E31" s="4">
        <v>0</v>
      </c>
      <c r="F31" s="4">
        <v>2029.8</v>
      </c>
    </row>
    <row r="32" spans="1:6" ht="15" customHeight="1">
      <c r="A32" s="9" t="s">
        <v>9</v>
      </c>
      <c r="B32" s="4">
        <v>24.99</v>
      </c>
      <c r="C32" s="5">
        <v>51</v>
      </c>
      <c r="D32" s="4">
        <f t="shared" si="1"/>
        <v>1274.49</v>
      </c>
      <c r="E32" s="14">
        <v>112.54</v>
      </c>
      <c r="F32" s="4">
        <v>1274.49</v>
      </c>
    </row>
    <row r="33" spans="1:6" ht="15" customHeight="1">
      <c r="A33" s="9" t="s">
        <v>29</v>
      </c>
      <c r="B33" s="11">
        <v>0.68</v>
      </c>
      <c r="C33" s="12">
        <v>51</v>
      </c>
      <c r="D33" s="11">
        <f t="shared" si="1"/>
        <v>34.68</v>
      </c>
      <c r="E33" s="49">
        <v>0</v>
      </c>
      <c r="F33" s="11">
        <v>34.68</v>
      </c>
    </row>
    <row r="34" spans="1:6" ht="15" customHeight="1">
      <c r="A34" s="9" t="s">
        <v>10</v>
      </c>
      <c r="B34" s="11">
        <v>9.48</v>
      </c>
      <c r="C34" s="12">
        <v>17</v>
      </c>
      <c r="D34" s="11">
        <f t="shared" si="1"/>
        <v>161.16</v>
      </c>
      <c r="E34" s="49"/>
      <c r="F34" s="11">
        <v>161.16</v>
      </c>
    </row>
    <row r="35" spans="1:6" ht="15" customHeight="1">
      <c r="A35" s="9" t="s">
        <v>11</v>
      </c>
      <c r="B35" s="11">
        <v>4.12</v>
      </c>
      <c r="C35" s="12">
        <v>34</v>
      </c>
      <c r="D35" s="11">
        <f t="shared" si="1"/>
        <v>140.08</v>
      </c>
      <c r="E35" s="49"/>
      <c r="F35" s="11">
        <v>140.08</v>
      </c>
    </row>
    <row r="36" spans="1:6" ht="15" customHeight="1">
      <c r="A36" s="9" t="s">
        <v>12</v>
      </c>
      <c r="B36" s="11">
        <v>1.02</v>
      </c>
      <c r="C36" s="12">
        <v>102</v>
      </c>
      <c r="D36" s="11">
        <f t="shared" si="1"/>
        <v>104.04</v>
      </c>
      <c r="E36" s="49"/>
      <c r="F36" s="11">
        <v>104.04</v>
      </c>
    </row>
    <row r="37" spans="1:6" ht="15" customHeight="1">
      <c r="A37" s="9" t="s">
        <v>13</v>
      </c>
      <c r="B37" s="11">
        <v>0.71</v>
      </c>
      <c r="C37" s="12">
        <v>17</v>
      </c>
      <c r="D37" s="11">
        <f t="shared" si="1"/>
        <v>12.07</v>
      </c>
      <c r="E37" s="49"/>
      <c r="F37" s="11">
        <v>12.07</v>
      </c>
    </row>
    <row r="38" spans="1:6" ht="15" customHeight="1">
      <c r="A38" s="9" t="s">
        <v>14</v>
      </c>
      <c r="B38" s="11">
        <v>0.64</v>
      </c>
      <c r="C38" s="12">
        <v>300</v>
      </c>
      <c r="D38" s="11">
        <f t="shared" si="1"/>
        <v>192</v>
      </c>
      <c r="E38" s="49"/>
      <c r="F38" s="11">
        <v>192</v>
      </c>
    </row>
    <row r="39" spans="1:6" ht="15" customHeight="1">
      <c r="A39" s="9" t="s">
        <v>30</v>
      </c>
      <c r="B39" s="11">
        <v>0.66</v>
      </c>
      <c r="C39" s="12">
        <v>25</v>
      </c>
      <c r="D39" s="11">
        <f t="shared" si="1"/>
        <v>16.5</v>
      </c>
      <c r="E39" s="49"/>
      <c r="F39" s="11">
        <v>16.5</v>
      </c>
    </row>
    <row r="40" spans="1:6" ht="15" customHeight="1">
      <c r="A40" s="9" t="s">
        <v>16</v>
      </c>
      <c r="B40" s="11">
        <v>0.19</v>
      </c>
      <c r="C40" s="12">
        <v>25</v>
      </c>
      <c r="D40" s="11">
        <f t="shared" si="1"/>
        <v>4.75</v>
      </c>
      <c r="E40" s="49"/>
      <c r="F40" s="11">
        <v>4.75</v>
      </c>
    </row>
    <row r="41" spans="1:6" ht="15" customHeight="1">
      <c r="A41" s="9" t="s">
        <v>17</v>
      </c>
      <c r="B41" s="11">
        <v>0.6</v>
      </c>
      <c r="C41" s="12">
        <v>17</v>
      </c>
      <c r="D41" s="11">
        <f t="shared" si="1"/>
        <v>10.2</v>
      </c>
      <c r="E41" s="47">
        <v>21.26</v>
      </c>
      <c r="F41" s="11">
        <v>10.2</v>
      </c>
    </row>
    <row r="42" spans="1:6" ht="15" customHeight="1">
      <c r="A42" s="9" t="s">
        <v>22</v>
      </c>
      <c r="B42" s="11">
        <v>0.43</v>
      </c>
      <c r="C42" s="12">
        <v>120</v>
      </c>
      <c r="D42" s="11">
        <f t="shared" si="1"/>
        <v>51.6</v>
      </c>
      <c r="E42" s="47"/>
      <c r="F42" s="11">
        <v>51.6</v>
      </c>
    </row>
    <row r="43" spans="1:6" ht="15" customHeight="1">
      <c r="A43" s="9" t="s">
        <v>23</v>
      </c>
      <c r="B43" s="11">
        <v>0.55</v>
      </c>
      <c r="C43" s="12">
        <v>120</v>
      </c>
      <c r="D43" s="11">
        <f t="shared" si="1"/>
        <v>66</v>
      </c>
      <c r="E43" s="47"/>
      <c r="F43" s="11">
        <v>66</v>
      </c>
    </row>
    <row r="44" spans="1:6" ht="15" customHeight="1">
      <c r="A44" s="9" t="s">
        <v>18</v>
      </c>
      <c r="B44" s="11">
        <v>5.1</v>
      </c>
      <c r="C44" s="12">
        <v>17</v>
      </c>
      <c r="D44" s="11">
        <f t="shared" si="1"/>
        <v>86.69999999999999</v>
      </c>
      <c r="E44" s="47"/>
      <c r="F44" s="11">
        <v>86.7</v>
      </c>
    </row>
    <row r="45" spans="1:6" ht="15" customHeight="1">
      <c r="A45" s="9" t="s">
        <v>19</v>
      </c>
      <c r="B45" s="11">
        <v>0.87</v>
      </c>
      <c r="C45" s="12">
        <v>34</v>
      </c>
      <c r="D45" s="11">
        <f t="shared" si="1"/>
        <v>29.58</v>
      </c>
      <c r="E45" s="47"/>
      <c r="F45" s="11">
        <v>29.58</v>
      </c>
    </row>
    <row r="46" spans="1:6" ht="15" customHeight="1">
      <c r="A46" s="9" t="s">
        <v>24</v>
      </c>
      <c r="B46" s="11">
        <v>4.7</v>
      </c>
      <c r="C46" s="12">
        <v>17</v>
      </c>
      <c r="D46" s="11">
        <f t="shared" si="1"/>
        <v>79.9</v>
      </c>
      <c r="E46" s="47"/>
      <c r="F46" s="11">
        <v>79.9</v>
      </c>
    </row>
    <row r="47" spans="1:7" ht="15" customHeight="1">
      <c r="A47" s="9" t="s">
        <v>25</v>
      </c>
      <c r="B47" s="11">
        <v>0.0267</v>
      </c>
      <c r="C47" s="12">
        <v>100</v>
      </c>
      <c r="D47" s="11">
        <f t="shared" si="1"/>
        <v>2.67</v>
      </c>
      <c r="E47" s="47"/>
      <c r="F47" s="11">
        <v>23.93</v>
      </c>
      <c r="G47" s="2" t="s">
        <v>33</v>
      </c>
    </row>
    <row r="48" spans="1:7" ht="15" customHeight="1">
      <c r="A48" s="9" t="s">
        <v>26</v>
      </c>
      <c r="B48" s="11">
        <v>3.97</v>
      </c>
      <c r="C48" s="12">
        <v>2</v>
      </c>
      <c r="D48" s="11">
        <f t="shared" si="1"/>
        <v>7.94</v>
      </c>
      <c r="E48" s="47">
        <v>0</v>
      </c>
      <c r="F48" s="11">
        <v>7.94</v>
      </c>
      <c r="G48" s="48" t="s">
        <v>31</v>
      </c>
    </row>
    <row r="49" spans="1:7" ht="15" customHeight="1">
      <c r="A49" s="9" t="s">
        <v>27</v>
      </c>
      <c r="B49" s="11">
        <v>19.14</v>
      </c>
      <c r="C49" s="12">
        <v>1</v>
      </c>
      <c r="D49" s="11">
        <f t="shared" si="1"/>
        <v>19.14</v>
      </c>
      <c r="E49" s="47"/>
      <c r="F49" s="11">
        <v>19.14</v>
      </c>
      <c r="G49" s="48"/>
    </row>
    <row r="50" spans="1:6" ht="15" customHeight="1">
      <c r="A50" s="9" t="s">
        <v>20</v>
      </c>
      <c r="B50" s="13">
        <v>6.59</v>
      </c>
      <c r="C50" s="5">
        <v>1</v>
      </c>
      <c r="D50" s="13">
        <f t="shared" si="1"/>
        <v>6.59</v>
      </c>
      <c r="E50" s="13">
        <v>6.05</v>
      </c>
      <c r="F50" s="4">
        <v>12.64</v>
      </c>
    </row>
    <row r="51" spans="2:6" ht="15" customHeight="1">
      <c r="B51" s="4"/>
      <c r="C51" s="5"/>
      <c r="D51" s="4"/>
      <c r="E51" s="4"/>
      <c r="F51" s="4"/>
    </row>
    <row r="52" spans="1:6" ht="21" customHeight="1">
      <c r="A52" s="6" t="s">
        <v>21</v>
      </c>
      <c r="B52" s="7"/>
      <c r="C52" s="8"/>
      <c r="D52" s="7"/>
      <c r="E52" s="7"/>
      <c r="F52" s="7">
        <f>SUM(F31:F50)</f>
        <v>4357.199999999999</v>
      </c>
    </row>
  </sheetData>
  <sheetProtection/>
  <mergeCells count="8">
    <mergeCell ref="E48:E49"/>
    <mergeCell ref="G48:G49"/>
    <mergeCell ref="E6:E13"/>
    <mergeCell ref="E14:E20"/>
    <mergeCell ref="E21:E22"/>
    <mergeCell ref="G21:G22"/>
    <mergeCell ref="E33:E40"/>
    <mergeCell ref="E41:E47"/>
  </mergeCells>
  <hyperlinks>
    <hyperlink ref="A4" r:id="rId1" display="Dayton DTA-1 Class T Digital Amplifier 15 WPC "/>
    <hyperlink ref="A5" r:id="rId2" display="Infinity 4022i Car Audio Reference 4&quot; Dash Door 2-Way Speakers"/>
    <hyperlink ref="A6" r:id="rId3" display="Male 1/8&quot; (3.5mm) TRS Stereo Plug"/>
    <hyperlink ref="A7" r:id="rId4" display="Female 6-Pin XLR Receptacle"/>
    <hyperlink ref="A8" r:id="rId5" display="Male 6-Pin XLR Cable End Connector"/>
    <hyperlink ref="A9" r:id="rId6" display="Male 1/4&quot; TS Mono Long Barrel Plug"/>
    <hyperlink ref="A10" r:id="rId7" display="Male RCA Phono Plug"/>
    <hyperlink ref="A11" r:id="rId8" display="2 Conductor 22awg Long Run Mic Cable (per foot)"/>
    <hyperlink ref="A12" r:id="rId9" display="4 Conductor 26awg Miniature Quad High Definition"/>
    <hyperlink ref="A13" r:id="rId10" display="2 Conductor 18awg Non-Plenum Speaker Wire"/>
    <hyperlink ref="A14" r:id="rId11" display="CON PWR JCK 2.5 X 6.0MM W/SHLD"/>
    <hyperlink ref="A15" r:id="rId12" display="STANDOFF HEX M/F 6-32 .375&quot; ALUM"/>
    <hyperlink ref="A16" r:id="rId13" display="STANDOFF HEX M/F 6-32 .750&quot; ALUM"/>
    <hyperlink ref="A17" r:id="rId14" display="SW TOGGLE SPST ON-OFF SOLDER LUG"/>
    <hyperlink ref="A18" r:id="rId15" display="RES CERAMIC COMP 10K OHM 1W"/>
    <hyperlink ref="A19" r:id="rId16" display="HANDLE CHROME MOUNTING CENTER 3&quot;"/>
    <hyperlink ref="A20" r:id="rId17" display="SCREW PANHEAD PHILLIPS 6X1/2"/>
    <hyperlink ref="A21" r:id="rId18" display="VP-Flat Phillips Wood Screws 6 x 1 (100 box)"/>
    <hyperlink ref="A22" r:id="rId19" display="SIMPSON Strong-Tie 18-Gauge Coiled Strap 25'"/>
    <hyperlink ref="A23" r:id="rId20" display="75-Ft. UL-Recognized Hookup Wire (22AWG)"/>
    <hyperlink ref="A31" r:id="rId21" display="Dayton DTA-1 Class T Digital Amplifier 15 WPC "/>
    <hyperlink ref="A32" r:id="rId22" display="Pioneer TS-G1042R Speakers (pair)"/>
    <hyperlink ref="A33" r:id="rId23" display="Male 1/8&quot; (3.5mm) TRS Stereo Plug"/>
    <hyperlink ref="A34" r:id="rId24" display="Female 6-Pin XLR Receptacle"/>
    <hyperlink ref="A35" r:id="rId25" display="Male 6-Pin XLR Cable End Connector"/>
    <hyperlink ref="A36" r:id="rId26" display="Male 1/4&quot; TS Mono Long Barrel Plug"/>
    <hyperlink ref="A37" r:id="rId27" display="Male RCA Phono Plug"/>
    <hyperlink ref="A38" r:id="rId28" display="2 Conductor 22awg Long Run Mic Cable (per foot)"/>
    <hyperlink ref="A39" r:id="rId29" display="4 Conductor 26awg Miniature Quad High Definition"/>
    <hyperlink ref="A40" r:id="rId30" display="2 Conductor 18awg Non-Plenum Speaker Wire"/>
    <hyperlink ref="A41" r:id="rId31" display="CON PWR JCK 2.5 X 6.0MM W/SHLD"/>
    <hyperlink ref="A42" r:id="rId32" display="STANDOFF HEX M/F 6-32 .375&quot; ALUM"/>
    <hyperlink ref="A43" r:id="rId33" display="STANDOFF HEX M/F 6-32 .750&quot; ALUM"/>
    <hyperlink ref="A44" r:id="rId34" display="SW TOGGLE SPST ON-OFF SOLDER LUG"/>
    <hyperlink ref="A45" r:id="rId35" display="RES CERAMIC COMP 10K OHM 1W"/>
    <hyperlink ref="A46" r:id="rId36" display="HANDLE CHROME MOUNTING CENTER 3&quot;"/>
    <hyperlink ref="A47" r:id="rId37" display="SCREW PANHEAD PHILLIPS 6X1/2"/>
    <hyperlink ref="A48" r:id="rId38" display="VP-Flat Phillips Wood Screws 6 x 1 (100 box)"/>
    <hyperlink ref="A49" r:id="rId39" display="SIMPSON Strong-Tie 18-Gauge Coiled Strap 25'"/>
    <hyperlink ref="A50" r:id="rId40" display="75-Ft. UL-Recognized Hookup Wire (22AWG)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="90" zoomScaleNormal="90" zoomScalePageLayoutView="0" workbookViewId="0" topLeftCell="A1">
      <selection activeCell="A1" sqref="A1"/>
    </sheetView>
  </sheetViews>
  <sheetFormatPr defaultColWidth="9.421875" defaultRowHeight="15" customHeight="1"/>
  <cols>
    <col min="1" max="1" width="71.421875" style="2" customWidth="1"/>
    <col min="2" max="2" width="15.28125" style="2" customWidth="1"/>
    <col min="3" max="3" width="14.8515625" style="2" customWidth="1"/>
    <col min="4" max="4" width="13.28125" style="2" customWidth="1"/>
    <col min="5" max="5" width="18.57421875" style="2" customWidth="1"/>
    <col min="6" max="6" width="19.8515625" style="2" customWidth="1"/>
    <col min="7" max="16384" width="9.421875" style="2" customWidth="1"/>
  </cols>
  <sheetData>
    <row r="1" ht="22.5" customHeight="1">
      <c r="A1" s="1" t="s">
        <v>34</v>
      </c>
    </row>
    <row r="2" spans="1:6" ht="18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4" spans="1:6" ht="15.75" customHeight="1">
      <c r="A4" s="9" t="s">
        <v>6</v>
      </c>
      <c r="B4" s="4">
        <v>39.8</v>
      </c>
      <c r="C4" s="5">
        <v>45</v>
      </c>
      <c r="D4" s="5" t="s">
        <v>35</v>
      </c>
      <c r="E4" s="4">
        <v>0</v>
      </c>
      <c r="F4" s="14">
        <v>1791</v>
      </c>
    </row>
    <row r="5" spans="1:6" ht="15.75" customHeight="1">
      <c r="A5" s="9" t="s">
        <v>9</v>
      </c>
      <c r="B5" s="4">
        <v>24.99</v>
      </c>
      <c r="C5" s="5">
        <v>45</v>
      </c>
      <c r="D5" s="15">
        <v>1124.55</v>
      </c>
      <c r="E5" s="5">
        <v>112.54</v>
      </c>
      <c r="F5" s="4">
        <v>1237.09</v>
      </c>
    </row>
    <row r="6" spans="1:6" ht="15.75" customHeight="1">
      <c r="A6" s="9" t="s">
        <v>36</v>
      </c>
      <c r="B6" s="4">
        <v>0.25</v>
      </c>
      <c r="C6" s="5">
        <v>80</v>
      </c>
      <c r="D6" s="4">
        <v>20</v>
      </c>
      <c r="E6" s="4" t="s">
        <v>37</v>
      </c>
      <c r="F6" s="4">
        <v>20</v>
      </c>
    </row>
    <row r="7" spans="1:6" ht="15.75" customHeight="1">
      <c r="A7" s="9" t="s">
        <v>38</v>
      </c>
      <c r="B7" s="4">
        <v>10.81</v>
      </c>
      <c r="C7" s="5">
        <v>15</v>
      </c>
      <c r="D7" s="13">
        <v>162.15</v>
      </c>
      <c r="E7" s="13">
        <v>6.95</v>
      </c>
      <c r="F7" s="4">
        <f>SUM(D7,E7)</f>
        <v>169.1</v>
      </c>
    </row>
    <row r="8" spans="1:6" ht="15.75" customHeight="1">
      <c r="A8" s="9" t="s">
        <v>39</v>
      </c>
      <c r="B8" s="5">
        <v>13.44</v>
      </c>
      <c r="C8" s="5">
        <v>15</v>
      </c>
      <c r="D8" s="4">
        <v>201.6</v>
      </c>
      <c r="E8" s="4" t="s">
        <v>37</v>
      </c>
      <c r="F8" s="4">
        <v>201.6</v>
      </c>
    </row>
    <row r="9" spans="1:6" ht="15.75" customHeight="1">
      <c r="A9" s="9" t="s">
        <v>12</v>
      </c>
      <c r="B9" s="11">
        <v>1.02</v>
      </c>
      <c r="C9" s="12">
        <v>90</v>
      </c>
      <c r="D9" s="11">
        <v>91.8</v>
      </c>
      <c r="E9" s="50">
        <v>0</v>
      </c>
      <c r="F9" s="11">
        <v>91.8</v>
      </c>
    </row>
    <row r="10" spans="1:6" ht="15.75" customHeight="1">
      <c r="A10" s="9" t="s">
        <v>14</v>
      </c>
      <c r="B10" s="11">
        <v>0.64</v>
      </c>
      <c r="C10" s="12">
        <v>90</v>
      </c>
      <c r="D10" s="11">
        <v>57.6</v>
      </c>
      <c r="E10" s="50"/>
      <c r="F10" s="11">
        <v>57.6</v>
      </c>
    </row>
    <row r="11" spans="1:6" ht="15.75" customHeight="1">
      <c r="A11" s="9" t="s">
        <v>40</v>
      </c>
      <c r="B11" s="4">
        <v>0.55</v>
      </c>
      <c r="C11" s="5">
        <v>20</v>
      </c>
      <c r="D11" s="4">
        <v>11</v>
      </c>
      <c r="E11" s="4">
        <v>9.5</v>
      </c>
      <c r="F11" s="4">
        <v>20.5</v>
      </c>
    </row>
    <row r="12" spans="1:6" ht="15.75" customHeight="1">
      <c r="A12" s="9" t="s">
        <v>41</v>
      </c>
      <c r="B12" s="4">
        <v>3.39</v>
      </c>
      <c r="C12" s="5">
        <v>15</v>
      </c>
      <c r="D12" s="4">
        <v>50.85</v>
      </c>
      <c r="E12" s="13">
        <v>13.68</v>
      </c>
      <c r="F12" s="4">
        <f>SUM(D12,E12)</f>
        <v>64.53</v>
      </c>
    </row>
    <row r="13" spans="1:6" ht="15.75" customHeight="1">
      <c r="A13" s="9" t="s">
        <v>17</v>
      </c>
      <c r="B13" s="13">
        <v>0.6</v>
      </c>
      <c r="C13" s="5">
        <v>15</v>
      </c>
      <c r="D13" s="13">
        <v>9.02</v>
      </c>
      <c r="E13" s="13">
        <v>4.8</v>
      </c>
      <c r="F13" s="4">
        <f>SUM(D13,E13)</f>
        <v>13.82</v>
      </c>
    </row>
    <row r="14" spans="1:6" ht="15.75" customHeight="1">
      <c r="A14" s="9" t="s">
        <v>27</v>
      </c>
      <c r="B14" s="13">
        <v>19.14</v>
      </c>
      <c r="C14" s="5">
        <v>1</v>
      </c>
      <c r="D14" s="13">
        <v>19.14</v>
      </c>
      <c r="E14" s="4" t="s">
        <v>37</v>
      </c>
      <c r="F14" s="4">
        <v>19.14</v>
      </c>
    </row>
    <row r="15" spans="1:6" ht="15.75" customHeight="1">
      <c r="A15" s="9" t="s">
        <v>42</v>
      </c>
      <c r="B15" s="13">
        <v>0.75</v>
      </c>
      <c r="C15" s="5">
        <v>20</v>
      </c>
      <c r="D15" s="13">
        <v>15</v>
      </c>
      <c r="E15" s="13">
        <v>8.86</v>
      </c>
      <c r="F15" s="4">
        <f>SUM(D15,E15)</f>
        <v>23.86</v>
      </c>
    </row>
    <row r="16" spans="1:6" ht="15.75" customHeight="1">
      <c r="A16" s="9" t="s">
        <v>22</v>
      </c>
      <c r="B16" s="13">
        <v>0.42</v>
      </c>
      <c r="C16" s="5">
        <v>120</v>
      </c>
      <c r="D16" s="13">
        <v>51.18</v>
      </c>
      <c r="E16" s="13">
        <v>4.8</v>
      </c>
      <c r="F16" s="4">
        <v>55.98</v>
      </c>
    </row>
    <row r="17" spans="1:6" ht="15.75" customHeight="1">
      <c r="A17" s="9" t="s">
        <v>23</v>
      </c>
      <c r="B17" s="4">
        <v>0.55</v>
      </c>
      <c r="C17" s="5">
        <v>120</v>
      </c>
      <c r="D17" s="13">
        <v>66.18</v>
      </c>
      <c r="E17" s="4">
        <v>4.8</v>
      </c>
      <c r="F17" s="4">
        <f>SUM(D17,E17)</f>
        <v>70.98</v>
      </c>
    </row>
    <row r="18" spans="1:6" ht="15.75" customHeight="1">
      <c r="A18" s="9" t="s">
        <v>20</v>
      </c>
      <c r="B18" s="13">
        <v>6.59</v>
      </c>
      <c r="C18" s="5">
        <v>1</v>
      </c>
      <c r="D18" s="13">
        <v>6.59</v>
      </c>
      <c r="E18" s="13">
        <v>6.05</v>
      </c>
      <c r="F18" s="4">
        <v>12.64</v>
      </c>
    </row>
    <row r="19" spans="1:6" ht="15.75" customHeight="1">
      <c r="A19" s="9" t="s">
        <v>43</v>
      </c>
      <c r="B19" s="13">
        <v>6.59</v>
      </c>
      <c r="C19" s="5">
        <v>1</v>
      </c>
      <c r="D19" s="13">
        <v>6.59</v>
      </c>
      <c r="E19" s="13" t="s">
        <v>44</v>
      </c>
      <c r="F19" s="4">
        <v>6.59</v>
      </c>
    </row>
    <row r="20" spans="1:6" ht="15.75" customHeight="1">
      <c r="A20" s="9" t="s">
        <v>45</v>
      </c>
      <c r="B20" s="13">
        <v>3.08</v>
      </c>
      <c r="C20" s="5">
        <v>1</v>
      </c>
      <c r="D20" s="13">
        <v>3.08</v>
      </c>
      <c r="E20" s="4" t="s">
        <v>46</v>
      </c>
      <c r="F20" s="4">
        <v>3.08</v>
      </c>
    </row>
    <row r="21" spans="1:6" ht="15.75" customHeight="1">
      <c r="A21" s="9" t="s">
        <v>47</v>
      </c>
      <c r="B21" s="13">
        <v>3.02</v>
      </c>
      <c r="C21" s="5">
        <v>2</v>
      </c>
      <c r="D21" s="13">
        <v>6.04</v>
      </c>
      <c r="E21" s="13">
        <v>6.43</v>
      </c>
      <c r="F21" s="4">
        <f>SUM(D21,E21)</f>
        <v>12.469999999999999</v>
      </c>
    </row>
    <row r="22" spans="1:6" ht="20.25" customHeight="1">
      <c r="A22" s="9" t="s">
        <v>48</v>
      </c>
      <c r="B22" s="13">
        <v>0.15</v>
      </c>
      <c r="C22" s="5">
        <v>30</v>
      </c>
      <c r="D22" s="13">
        <v>4.5</v>
      </c>
      <c r="E22" s="4" t="s">
        <v>37</v>
      </c>
      <c r="F22" s="4">
        <v>4.5</v>
      </c>
    </row>
    <row r="23" spans="2:6" ht="15" customHeight="1">
      <c r="B23" s="4"/>
      <c r="C23" s="5"/>
      <c r="D23" s="4"/>
      <c r="E23" s="4"/>
      <c r="F23" s="4"/>
    </row>
    <row r="24" spans="1:6" ht="21.75" customHeight="1">
      <c r="A24" s="6" t="s">
        <v>21</v>
      </c>
      <c r="B24" s="7"/>
      <c r="C24" s="8"/>
      <c r="D24" s="7"/>
      <c r="E24" s="7"/>
      <c r="F24" s="7">
        <f>SUM(F4:F22)</f>
        <v>3876.28</v>
      </c>
    </row>
    <row r="25" spans="2:6" ht="22.5" customHeight="1">
      <c r="B25" s="16"/>
      <c r="D25" s="16"/>
      <c r="E25" s="16"/>
      <c r="F25" s="16"/>
    </row>
    <row r="26" ht="18.75" customHeight="1"/>
    <row r="27" ht="15.75" customHeight="1">
      <c r="A27" s="1" t="s">
        <v>49</v>
      </c>
    </row>
    <row r="28" spans="1:6" ht="15.75" customHeight="1">
      <c r="A28" s="3" t="s">
        <v>0</v>
      </c>
      <c r="B28" s="3" t="s">
        <v>1</v>
      </c>
      <c r="C28" s="3" t="s">
        <v>2</v>
      </c>
      <c r="D28" s="3" t="s">
        <v>3</v>
      </c>
      <c r="E28" s="3" t="s">
        <v>4</v>
      </c>
      <c r="F28" s="3" t="s">
        <v>5</v>
      </c>
    </row>
    <row r="29" spans="1:6" ht="15" customHeight="1">
      <c r="A29" s="9" t="s">
        <v>50</v>
      </c>
      <c r="B29" s="11">
        <v>69</v>
      </c>
      <c r="C29" s="12">
        <v>45</v>
      </c>
      <c r="D29" s="11">
        <v>3105</v>
      </c>
      <c r="E29" s="11">
        <v>0</v>
      </c>
      <c r="F29" s="11">
        <v>3105</v>
      </c>
    </row>
    <row r="30" spans="1:6" ht="15" customHeight="1">
      <c r="A30" s="9" t="s">
        <v>8</v>
      </c>
      <c r="B30" s="11">
        <v>55</v>
      </c>
      <c r="C30" s="12">
        <v>45</v>
      </c>
      <c r="D30" s="11">
        <v>2475</v>
      </c>
      <c r="E30" s="11">
        <v>0</v>
      </c>
      <c r="F30" s="11">
        <v>2475</v>
      </c>
    </row>
    <row r="31" spans="1:6" ht="15" customHeight="1">
      <c r="A31" s="9" t="s">
        <v>29</v>
      </c>
      <c r="B31" s="11">
        <v>0.68</v>
      </c>
      <c r="C31" s="12">
        <v>45</v>
      </c>
      <c r="D31" s="11">
        <v>30.6</v>
      </c>
      <c r="E31" s="51" t="s">
        <v>51</v>
      </c>
      <c r="F31" s="11">
        <v>30.6</v>
      </c>
    </row>
    <row r="32" spans="1:6" ht="15" customHeight="1">
      <c r="A32" s="9" t="s">
        <v>10</v>
      </c>
      <c r="B32" s="11">
        <v>9.48</v>
      </c>
      <c r="C32" s="12">
        <v>15</v>
      </c>
      <c r="D32" s="11">
        <v>142.2</v>
      </c>
      <c r="E32" s="51"/>
      <c r="F32" s="11">
        <v>142.2</v>
      </c>
    </row>
    <row r="33" spans="1:6" ht="15.75" customHeight="1">
      <c r="A33" s="9" t="s">
        <v>11</v>
      </c>
      <c r="B33" s="11">
        <v>4.12</v>
      </c>
      <c r="C33" s="12">
        <v>15</v>
      </c>
      <c r="D33" s="11">
        <v>61.8</v>
      </c>
      <c r="E33" s="51"/>
      <c r="F33" s="11">
        <v>61.8</v>
      </c>
    </row>
    <row r="34" spans="1:6" ht="15" customHeight="1">
      <c r="A34" s="9" t="s">
        <v>12</v>
      </c>
      <c r="B34" s="11">
        <v>1.02</v>
      </c>
      <c r="C34" s="12">
        <v>90</v>
      </c>
      <c r="D34" s="11">
        <v>91.8</v>
      </c>
      <c r="E34" s="51"/>
      <c r="F34" s="11">
        <v>91.8</v>
      </c>
    </row>
    <row r="35" spans="1:6" ht="15" customHeight="1">
      <c r="A35" s="9" t="s">
        <v>14</v>
      </c>
      <c r="B35" s="11">
        <v>0.64</v>
      </c>
      <c r="C35" s="12">
        <v>90</v>
      </c>
      <c r="D35" s="11">
        <v>57.6</v>
      </c>
      <c r="E35" s="51"/>
      <c r="F35" s="11">
        <v>57.6</v>
      </c>
    </row>
    <row r="36" spans="1:6" ht="15" customHeight="1">
      <c r="A36" s="9" t="s">
        <v>30</v>
      </c>
      <c r="B36" s="11">
        <v>0.66</v>
      </c>
      <c r="C36" s="12">
        <v>20</v>
      </c>
      <c r="D36" s="11">
        <v>13.2</v>
      </c>
      <c r="E36" s="51"/>
      <c r="F36" s="11">
        <v>13.2</v>
      </c>
    </row>
    <row r="37" spans="1:6" ht="15" customHeight="1">
      <c r="A37" s="9" t="s">
        <v>16</v>
      </c>
      <c r="B37" s="11">
        <v>0.19</v>
      </c>
      <c r="C37" s="12">
        <v>20</v>
      </c>
      <c r="D37" s="11">
        <v>3.8</v>
      </c>
      <c r="E37" s="51"/>
      <c r="F37" s="11">
        <v>3.8</v>
      </c>
    </row>
    <row r="38" spans="1:6" ht="15" customHeight="1">
      <c r="A38" s="9" t="s">
        <v>17</v>
      </c>
      <c r="B38" s="11">
        <v>0.6</v>
      </c>
      <c r="C38" s="12">
        <v>15</v>
      </c>
      <c r="D38" s="11">
        <v>9.02</v>
      </c>
      <c r="E38" s="47">
        <v>21.26</v>
      </c>
      <c r="F38" s="11">
        <v>9.02</v>
      </c>
    </row>
    <row r="39" spans="1:6" ht="15" customHeight="1">
      <c r="A39" s="9" t="s">
        <v>22</v>
      </c>
      <c r="B39" s="11">
        <v>0.43</v>
      </c>
      <c r="C39" s="12">
        <v>120</v>
      </c>
      <c r="D39" s="11">
        <v>51.18</v>
      </c>
      <c r="E39" s="47"/>
      <c r="F39" s="11">
        <v>51.18</v>
      </c>
    </row>
    <row r="40" spans="1:6" ht="15" customHeight="1">
      <c r="A40" s="9" t="s">
        <v>23</v>
      </c>
      <c r="B40" s="11">
        <v>0.55</v>
      </c>
      <c r="C40" s="12">
        <v>120</v>
      </c>
      <c r="D40" s="11">
        <v>66.18</v>
      </c>
      <c r="E40" s="47"/>
      <c r="F40" s="11">
        <v>66.18</v>
      </c>
    </row>
    <row r="41" spans="1:6" ht="15.75" customHeight="1">
      <c r="A41" s="9" t="s">
        <v>18</v>
      </c>
      <c r="B41" s="11">
        <v>5.1</v>
      </c>
      <c r="C41" s="12">
        <v>15</v>
      </c>
      <c r="D41" s="11">
        <v>76.5</v>
      </c>
      <c r="E41" s="47"/>
      <c r="F41" s="11">
        <v>76.5</v>
      </c>
    </row>
    <row r="42" spans="1:6" ht="15.75" customHeight="1">
      <c r="A42" s="9" t="s">
        <v>19</v>
      </c>
      <c r="B42" s="11">
        <v>0.87</v>
      </c>
      <c r="C42" s="12">
        <v>30</v>
      </c>
      <c r="D42" s="11">
        <v>26.1</v>
      </c>
      <c r="E42" s="47"/>
      <c r="F42" s="11">
        <v>26.1</v>
      </c>
    </row>
    <row r="43" spans="1:6" ht="15.75" customHeight="1">
      <c r="A43" s="9" t="s">
        <v>24</v>
      </c>
      <c r="B43" s="11">
        <v>4.7</v>
      </c>
      <c r="C43" s="12">
        <v>15</v>
      </c>
      <c r="D43" s="11">
        <v>70.5</v>
      </c>
      <c r="E43" s="47"/>
      <c r="F43" s="11">
        <v>70.5</v>
      </c>
    </row>
    <row r="44" spans="1:6" ht="15" customHeight="1">
      <c r="A44" s="9" t="s">
        <v>25</v>
      </c>
      <c r="B44" s="11">
        <v>0.0267</v>
      </c>
      <c r="C44" s="12">
        <v>100</v>
      </c>
      <c r="D44" s="11">
        <v>2.67</v>
      </c>
      <c r="E44" s="47"/>
      <c r="F44" s="11">
        <v>23.93</v>
      </c>
    </row>
    <row r="45" spans="1:6" ht="20.25" customHeight="1">
      <c r="A45" s="9" t="s">
        <v>26</v>
      </c>
      <c r="B45" s="11">
        <v>3.97</v>
      </c>
      <c r="C45" s="12">
        <v>2</v>
      </c>
      <c r="D45" s="11">
        <v>7.94</v>
      </c>
      <c r="E45" s="47">
        <v>0</v>
      </c>
      <c r="F45" s="11">
        <v>7.94</v>
      </c>
    </row>
    <row r="46" spans="1:6" ht="15" customHeight="1">
      <c r="A46" s="9" t="s">
        <v>27</v>
      </c>
      <c r="B46" s="11">
        <v>19.14</v>
      </c>
      <c r="C46" s="12">
        <v>1</v>
      </c>
      <c r="D46" s="11">
        <v>19.14</v>
      </c>
      <c r="E46" s="47"/>
      <c r="F46" s="11">
        <v>19.14</v>
      </c>
    </row>
    <row r="47" spans="1:6" ht="20.25" customHeight="1">
      <c r="A47" s="9" t="s">
        <v>20</v>
      </c>
      <c r="B47" s="13">
        <v>6.59</v>
      </c>
      <c r="C47" s="5">
        <v>1</v>
      </c>
      <c r="D47" s="13">
        <v>6.59</v>
      </c>
      <c r="E47" s="13">
        <v>6.05</v>
      </c>
      <c r="F47" s="4">
        <v>12.64</v>
      </c>
    </row>
    <row r="49" spans="1:6" ht="23.25" customHeight="1">
      <c r="A49" s="6" t="s">
        <v>21</v>
      </c>
      <c r="B49" s="7"/>
      <c r="C49" s="8"/>
      <c r="D49" s="7"/>
      <c r="E49" s="7"/>
      <c r="F49" s="7">
        <f>SUM(F29:F47)</f>
        <v>6344.130000000003</v>
      </c>
    </row>
  </sheetData>
  <sheetProtection/>
  <mergeCells count="4">
    <mergeCell ref="E9:E10"/>
    <mergeCell ref="E31:E37"/>
    <mergeCell ref="E38:E44"/>
    <mergeCell ref="E45:E46"/>
  </mergeCells>
  <hyperlinks>
    <hyperlink ref="A4" r:id="rId1" display="Dayton DTA-1 Class T Digital Amplifier 15 WPC "/>
    <hyperlink ref="A5" r:id="rId2" display="Pioneer TS-G1042R Speakers (pair)"/>
    <hyperlink ref="A6" r:id="rId3" display="CN-1206 1/8' Stereo Plug Plastic "/>
    <hyperlink ref="A7" r:id="rId4" display="XLR Panel Mount Connectors 6C FEMALE NICKEL"/>
    <hyperlink ref="A8" r:id="rId5" display="Neutrik 6 Pin Male Cable Mount"/>
    <hyperlink ref="A9" r:id="rId6" display="Male 1/4&quot; TS Mono Long Barrel Plug"/>
    <hyperlink ref="A10" r:id="rId7" display="2 Conductor 22awg Long Run Mic Cable (per foot)"/>
    <hyperlink ref="A11" r:id="rId8" display="Belden 3 Conductor 18 AWG stranded (foot)"/>
    <hyperlink ref="A12" r:id="rId9" display="Amerock Hardware Brushed Stainless Steel Knob"/>
    <hyperlink ref="A13" r:id="rId10" display="CON PWR JCK 2.5 X 6.0MM W/SHLD"/>
    <hyperlink ref="A14" r:id="rId11" display="SIMPSON Strong-Tie 18-Gauge Coiled Strap 25'"/>
    <hyperlink ref="A15" r:id="rId12" display="SPST 4Amp On-None-Off TOGGLE SWITCH"/>
    <hyperlink ref="A16" r:id="rId13" display="STANDOFF HEX M/F 6-32 .375&quot; ALUM"/>
    <hyperlink ref="A17" r:id="rId14" display="STANDOFF HEX M/F 6-32 .750&quot; ALUM"/>
    <hyperlink ref="A18" r:id="rId15" display="75-Ft. UL-Recognized Hookup Wire (22AWG)"/>
    <hyperlink ref="A19" r:id="rId16" display="25-Ft. 18-Gauge Red &amp; Black 2-Conductor Megacable®  "/>
    <hyperlink ref="A20" r:id="rId17" display="Wood screws, Phillips round head, Zinc plated steel, 6 x 1/2 Box(100)"/>
    <hyperlink ref="A21" r:id="rId18" display="Wood screws, Phillips flat head, Zinc plated steel, 6 x 1 Box(100)"/>
    <hyperlink ref="A22" r:id="rId19" display="10K Resistor B0004"/>
    <hyperlink ref="A29" r:id="rId20" display="Sonic Impact 5065 Gen 2 T-Amp w/Free Pair of Speakers"/>
    <hyperlink ref="A30" r:id="rId21" display="Infinity 4022i Car Audio Reference 4&quot; Dash Door 2-Way Speakers"/>
    <hyperlink ref="A31" r:id="rId22" display="Male 1/8&quot; (3.5mm) TRS Stereo Plug"/>
    <hyperlink ref="A32" r:id="rId23" display="Female 6-Pin XLR Receptacle"/>
    <hyperlink ref="A33" r:id="rId24" display="Male 6-Pin XLR Cable End Connector"/>
    <hyperlink ref="A34" r:id="rId25" display="Male 1/4&quot; TS Mono Long Barrel Plug"/>
    <hyperlink ref="A35" r:id="rId26" display="2 Conductor 22awg Long Run Mic Cable (per foot)"/>
    <hyperlink ref="A36" r:id="rId27" display="4 Conductor 26awg Miniature Quad High Definition"/>
    <hyperlink ref="A37" r:id="rId28" display="2 Conductor 18awg Non-Plenum Speaker Wire"/>
    <hyperlink ref="A38" r:id="rId29" display="CON PWR JCK 2.5 X 6.0MM W/SHLD"/>
    <hyperlink ref="A39" r:id="rId30" display="STANDOFF HEX M/F 6-32 .375&quot; ALUM"/>
    <hyperlink ref="A40" r:id="rId31" display="STANDOFF HEX M/F 6-32 .750&quot; ALUM"/>
    <hyperlink ref="A41" r:id="rId32" display="SW TOGGLE SPST ON-OFF SOLDER LUG"/>
    <hyperlink ref="A42" r:id="rId33" display="RES CERAMIC COMP 10K OHM 1W"/>
    <hyperlink ref="A43" r:id="rId34" display="HANDLE CHROME MOUNTING CENTER 3&quot;"/>
    <hyperlink ref="A44" r:id="rId35" display="SCREW PANHEAD PHILLIPS 6X1/2"/>
    <hyperlink ref="A45" r:id="rId36" display="VP-Flat Phillips Wood Screws 6 x 1 (100 box)"/>
    <hyperlink ref="A46" r:id="rId37" display="SIMPSON Strong-Tie 18-Gauge Coiled Strap 25'"/>
    <hyperlink ref="A47" r:id="rId38" display="75-Ft. UL-Recognized Hookup Wire (22AWG)"/>
  </hyperlink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Matthews</dc:creator>
  <cp:keywords/>
  <dc:description/>
  <cp:lastModifiedBy>Ivica Bukvic</cp:lastModifiedBy>
  <cp:lastPrinted>2010-01-15T13:59:49Z</cp:lastPrinted>
  <dcterms:created xsi:type="dcterms:W3CDTF">2009-05-26T19:31:10Z</dcterms:created>
  <dcterms:modified xsi:type="dcterms:W3CDTF">2010-04-21T14:18:18Z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